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h\CCA007\Desktop\"/>
    </mc:Choice>
  </mc:AlternateContent>
  <xr:revisionPtr revIDLastSave="0" documentId="8_{B8448F2F-F8C5-4DF1-A48F-6F873AB3D1BD}" xr6:coauthVersionLast="36" xr6:coauthVersionMax="36" xr10:uidLastSave="{00000000-0000-0000-0000-000000000000}"/>
  <bookViews>
    <workbookView xWindow="120" yWindow="90" windowWidth="24915" windowHeight="12345" activeTab="5" xr2:uid="{00000000-000D-0000-FFFF-FFFF00000000}"/>
  </bookViews>
  <sheets>
    <sheet name="Januar" sheetId="1" r:id="rId1"/>
    <sheet name="Februar" sheetId="3" r:id="rId2"/>
    <sheet name="Mars" sheetId="4" r:id="rId3"/>
    <sheet name="April" sheetId="5" r:id="rId4"/>
    <sheet name="Mai" sheetId="6" r:id="rId5"/>
    <sheet name="Totalt" sheetId="7" r:id="rId6"/>
  </sheets>
  <calcPr calcId="191029"/>
</workbook>
</file>

<file path=xl/calcChain.xml><?xml version="1.0" encoding="utf-8"?>
<calcChain xmlns="http://schemas.openxmlformats.org/spreadsheetml/2006/main">
  <c r="M7" i="7" l="1"/>
  <c r="M8" i="7"/>
  <c r="M9" i="7"/>
  <c r="M10" i="7"/>
  <c r="M11" i="7"/>
  <c r="M12" i="7"/>
  <c r="M13" i="7"/>
  <c r="M14" i="7"/>
  <c r="M15" i="7"/>
  <c r="M16" i="7"/>
  <c r="M17" i="7"/>
  <c r="L7" i="7"/>
  <c r="L8" i="7"/>
  <c r="L9" i="7"/>
  <c r="L10" i="7"/>
  <c r="L11" i="7"/>
  <c r="L12" i="7"/>
  <c r="L13" i="7"/>
  <c r="L14" i="7"/>
  <c r="L15" i="7"/>
  <c r="L16" i="7"/>
  <c r="L17" i="7"/>
  <c r="J7" i="7"/>
  <c r="J8" i="7"/>
  <c r="J9" i="7"/>
  <c r="J10" i="7"/>
  <c r="J11" i="7"/>
  <c r="J12" i="7"/>
  <c r="J13" i="7"/>
  <c r="J14" i="7"/>
  <c r="J15" i="7"/>
  <c r="J16" i="7"/>
  <c r="J17" i="7"/>
  <c r="I7" i="7"/>
  <c r="I8" i="7"/>
  <c r="I9" i="7"/>
  <c r="I10" i="7"/>
  <c r="I11" i="7"/>
  <c r="I12" i="7"/>
  <c r="I13" i="7"/>
  <c r="I14" i="7"/>
  <c r="I15" i="7"/>
  <c r="I16" i="7"/>
  <c r="I17" i="7"/>
  <c r="H7" i="7"/>
  <c r="H8" i="7"/>
  <c r="H9" i="7"/>
  <c r="H10" i="7"/>
  <c r="H11" i="7"/>
  <c r="H12" i="7"/>
  <c r="H13" i="7"/>
  <c r="H14" i="7"/>
  <c r="H15" i="7"/>
  <c r="H16" i="7"/>
  <c r="H17" i="7"/>
  <c r="G7" i="7"/>
  <c r="G8" i="7"/>
  <c r="G9" i="7"/>
  <c r="G10" i="7"/>
  <c r="G11" i="7"/>
  <c r="G12" i="7"/>
  <c r="G13" i="7"/>
  <c r="G14" i="7"/>
  <c r="G15" i="7"/>
  <c r="G16" i="7"/>
  <c r="G17" i="7"/>
  <c r="F7" i="7"/>
  <c r="F8" i="7"/>
  <c r="F9" i="7"/>
  <c r="F10" i="7"/>
  <c r="F11" i="7"/>
  <c r="F12" i="7"/>
  <c r="F13" i="7"/>
  <c r="F14" i="7"/>
  <c r="F15" i="7"/>
  <c r="F16" i="7"/>
  <c r="F17" i="7"/>
  <c r="E7" i="7"/>
  <c r="E8" i="7"/>
  <c r="E9" i="7"/>
  <c r="E10" i="7"/>
  <c r="E11" i="7"/>
  <c r="E12" i="7"/>
  <c r="E13" i="7"/>
  <c r="E14" i="7"/>
  <c r="E15" i="7"/>
  <c r="E16" i="7"/>
  <c r="E17" i="7"/>
  <c r="D7" i="7"/>
  <c r="D8" i="7"/>
  <c r="D9" i="7"/>
  <c r="D10" i="7"/>
  <c r="D11" i="7"/>
  <c r="D12" i="7"/>
  <c r="D13" i="7"/>
  <c r="D14" i="7"/>
  <c r="D15" i="7"/>
  <c r="D16" i="7"/>
  <c r="D17" i="7"/>
  <c r="C7" i="7"/>
  <c r="C8" i="7"/>
  <c r="C9" i="7"/>
  <c r="C10" i="7"/>
  <c r="C11" i="7"/>
  <c r="C12" i="7"/>
  <c r="C13" i="7"/>
  <c r="C14" i="7"/>
  <c r="C15" i="7"/>
  <c r="C16" i="7"/>
  <c r="C17" i="7"/>
  <c r="D6" i="7"/>
  <c r="E6" i="7"/>
  <c r="F6" i="7"/>
  <c r="G6" i="7"/>
  <c r="H6" i="7"/>
  <c r="I6" i="7"/>
  <c r="J6" i="7"/>
  <c r="L6" i="7"/>
  <c r="M6" i="7"/>
  <c r="C6" i="7"/>
  <c r="B7" i="7"/>
  <c r="B8" i="7"/>
  <c r="B9" i="7"/>
  <c r="B10" i="7"/>
  <c r="B11" i="7"/>
  <c r="B12" i="7"/>
  <c r="B13" i="7"/>
  <c r="B14" i="7"/>
  <c r="B15" i="7"/>
  <c r="B16" i="7"/>
  <c r="B17" i="7"/>
  <c r="B6" i="7"/>
  <c r="C18" i="7"/>
  <c r="D18" i="7"/>
  <c r="E18" i="7"/>
  <c r="F18" i="7"/>
  <c r="G18" i="7"/>
  <c r="H18" i="7"/>
  <c r="I18" i="7"/>
  <c r="J18" i="7"/>
  <c r="K18" i="7"/>
  <c r="L18" i="7"/>
  <c r="M18" i="7"/>
  <c r="B18" i="7"/>
  <c r="M20" i="7" l="1"/>
  <c r="L20" i="7"/>
  <c r="J20" i="7"/>
  <c r="I20" i="7"/>
  <c r="H20" i="7"/>
  <c r="G20" i="7"/>
  <c r="F20" i="7"/>
  <c r="E20" i="7"/>
  <c r="D20" i="7"/>
  <c r="C20" i="7"/>
  <c r="B20" i="7"/>
  <c r="M20" i="6" l="1"/>
  <c r="L20" i="6"/>
  <c r="J20" i="6"/>
  <c r="I20" i="6"/>
  <c r="H20" i="6"/>
  <c r="G20" i="6"/>
  <c r="F20" i="6"/>
  <c r="E20" i="6"/>
  <c r="D20" i="6"/>
  <c r="C20" i="6"/>
  <c r="B20" i="6"/>
  <c r="M20" i="5" l="1"/>
  <c r="L20" i="5"/>
  <c r="J20" i="5"/>
  <c r="I20" i="5"/>
  <c r="H20" i="5"/>
  <c r="G20" i="5"/>
  <c r="F20" i="5"/>
  <c r="E20" i="5"/>
  <c r="D20" i="5"/>
  <c r="C20" i="5"/>
  <c r="B20" i="5"/>
  <c r="M20" i="4" l="1"/>
  <c r="L20" i="4"/>
  <c r="J20" i="4"/>
  <c r="I20" i="4"/>
  <c r="H20" i="4"/>
  <c r="G20" i="4"/>
  <c r="F20" i="4"/>
  <c r="E20" i="4"/>
  <c r="D20" i="4"/>
  <c r="C20" i="4"/>
  <c r="B20" i="4"/>
  <c r="B20" i="3" l="1"/>
  <c r="C20" i="3"/>
  <c r="D20" i="3"/>
  <c r="E20" i="3"/>
  <c r="F20" i="3"/>
  <c r="G20" i="3"/>
  <c r="H20" i="3"/>
  <c r="I20" i="3"/>
  <c r="J20" i="3"/>
  <c r="L20" i="3"/>
  <c r="M20" i="3"/>
  <c r="G20" i="1" l="1"/>
  <c r="C20" i="1" l="1"/>
  <c r="D20" i="1"/>
  <c r="E20" i="1"/>
  <c r="F20" i="1"/>
  <c r="H20" i="1"/>
  <c r="I20" i="1"/>
  <c r="J20" i="1"/>
  <c r="L20" i="1"/>
  <c r="M20" i="1"/>
  <c r="B20" i="1"/>
</calcChain>
</file>

<file path=xl/sharedStrings.xml><?xml version="1.0" encoding="utf-8"?>
<sst xmlns="http://schemas.openxmlformats.org/spreadsheetml/2006/main" count="238" uniqueCount="85">
  <si>
    <t>Rifler</t>
  </si>
  <si>
    <t>Revolvere</t>
  </si>
  <si>
    <t>Pistoler</t>
  </si>
  <si>
    <t>Maskinpistoler</t>
  </si>
  <si>
    <t>Maskingevær</t>
  </si>
  <si>
    <t>Totalantall amnestivåpen</t>
  </si>
  <si>
    <t>Antall innkomne våpen</t>
  </si>
  <si>
    <t>Rapporteringsskjema - våpenamnestiet 2023</t>
  </si>
  <si>
    <t>Hagler (Frivillig etterregistrering nåværende eier for videre innehav)</t>
  </si>
  <si>
    <t>Hagler (Kun amnestivåpen, ikke frivillig etterregistrering for videre innehav)</t>
  </si>
  <si>
    <t>Kombinasjons-våpen</t>
  </si>
  <si>
    <t>Ikke-registreringspliktige våpen (Kniver o.l)</t>
  </si>
  <si>
    <t>Ammunisjon (angis i kg)</t>
  </si>
  <si>
    <t>Granater/eksplosiver/pyro (kilo/antall. Angi med «kg» eller «stk»)</t>
  </si>
  <si>
    <t>Agder</t>
  </si>
  <si>
    <t>Finnmark</t>
  </si>
  <si>
    <t>Innlandet</t>
  </si>
  <si>
    <t>Møre og Romsdal</t>
  </si>
  <si>
    <t>Nordland</t>
  </si>
  <si>
    <t>Oslo</t>
  </si>
  <si>
    <t>Sør-Vest</t>
  </si>
  <si>
    <t>Sør-Øst</t>
  </si>
  <si>
    <t>Troms</t>
  </si>
  <si>
    <t>Trøndelag</t>
  </si>
  <si>
    <t>Vest</t>
  </si>
  <si>
    <t>Øst</t>
  </si>
  <si>
    <t>Politidistrikt</t>
  </si>
  <si>
    <t>Sysselmesteren  på Svalbard</t>
  </si>
  <si>
    <t>TOTALT</t>
  </si>
  <si>
    <t>Periode: ______________JANUAR___________________</t>
  </si>
  <si>
    <t>4oo skudd</t>
  </si>
  <si>
    <t>1kg</t>
  </si>
  <si>
    <t>30 stk</t>
  </si>
  <si>
    <t>5stk</t>
  </si>
  <si>
    <t>3stk</t>
  </si>
  <si>
    <t>5773 skudd</t>
  </si>
  <si>
    <t>3kg</t>
  </si>
  <si>
    <t>I tillegg 6173 skudd</t>
  </si>
  <si>
    <t>4 kg og 38 stk</t>
  </si>
  <si>
    <t>I tillegg 509 skudd</t>
  </si>
  <si>
    <t>119 stk og 15 kg</t>
  </si>
  <si>
    <t>7 stk</t>
  </si>
  <si>
    <t>2 stk</t>
  </si>
  <si>
    <t>75 stk</t>
  </si>
  <si>
    <t>15 kg</t>
  </si>
  <si>
    <t>4 stk</t>
  </si>
  <si>
    <t>+ 509 skudd</t>
  </si>
  <si>
    <t>27 stk</t>
  </si>
  <si>
    <t>Periode: ______________FEBRUAR___________________</t>
  </si>
  <si>
    <t>Periode: ______________MARS___________________</t>
  </si>
  <si>
    <t>0,5kg og 2stk</t>
  </si>
  <si>
    <t>0,5kg og 60stk</t>
  </si>
  <si>
    <t>Kombinasjonsvåpen</t>
  </si>
  <si>
    <t>Periode: ______________APRIL___________________</t>
  </si>
  <si>
    <t>20kg</t>
  </si>
  <si>
    <t>10stk</t>
  </si>
  <si>
    <t>40,2kg</t>
  </si>
  <si>
    <t>1,5kg</t>
  </si>
  <si>
    <t>4kg</t>
  </si>
  <si>
    <t>66,7kg og 72stk</t>
  </si>
  <si>
    <t>8kg</t>
  </si>
  <si>
    <t>1stk</t>
  </si>
  <si>
    <t>4stk</t>
  </si>
  <si>
    <t>14stk</t>
  </si>
  <si>
    <t>6kg</t>
  </si>
  <si>
    <t>10kg</t>
  </si>
  <si>
    <t>13stk</t>
  </si>
  <si>
    <t>24kg og 33stk</t>
  </si>
  <si>
    <t>104kg og 9 stk</t>
  </si>
  <si>
    <t>31stk og 10kg</t>
  </si>
  <si>
    <t>2,8kg</t>
  </si>
  <si>
    <t>Periode: ______________MAI+1. JUNI___________________</t>
  </si>
  <si>
    <t>Periode: ______________TOTALT___________________</t>
  </si>
  <si>
    <t>9kg</t>
  </si>
  <si>
    <t>57,2kg</t>
  </si>
  <si>
    <t>105,5kg og 66stk</t>
  </si>
  <si>
    <t>30kg og 34stk</t>
  </si>
  <si>
    <t>2,8kg og 8stk</t>
  </si>
  <si>
    <t>1,5kg og 4stk</t>
  </si>
  <si>
    <t>28kg</t>
  </si>
  <si>
    <t>0,5kg og 66stk</t>
  </si>
  <si>
    <t>296stk</t>
  </si>
  <si>
    <t>389stk</t>
  </si>
  <si>
    <t>35stk</t>
  </si>
  <si>
    <t>235,5kg og 607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</si>
</sst>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3" xfId="0" applyFont="1" applyBorder="1" applyAlignment="1">
      <alignment vertical="top" wrapText="1"/>
    </xf>
    <xf numFmtId="1" fontId="8" fillId="0" borderId="4" xfId="0" applyNumberFormat="1" applyFont="1" applyBorder="1" applyAlignment="1">
      <alignment vertical="top"/>
    </xf>
    <xf numFmtId="2" fontId="8" fillId="0" borderId="4" xfId="0" applyNumberFormat="1" applyFont="1" applyBorder="1" applyAlignment="1">
      <alignment vertical="top"/>
    </xf>
    <xf numFmtId="1" fontId="8" fillId="0" borderId="5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horizontal="right" vertical="top" wrapText="1"/>
    </xf>
    <xf numFmtId="1" fontId="7" fillId="3" borderId="1" xfId="0" applyNumberFormat="1" applyFont="1" applyFill="1" applyBorder="1" applyAlignment="1">
      <alignment vertical="top"/>
    </xf>
    <xf numFmtId="1" fontId="7" fillId="3" borderId="1" xfId="0" applyNumberFormat="1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1" fontId="8" fillId="3" borderId="4" xfId="0" applyNumberFormat="1" applyFont="1" applyFill="1" applyBorder="1" applyAlignment="1">
      <alignment vertical="top"/>
    </xf>
    <xf numFmtId="1" fontId="7" fillId="0" borderId="1" xfId="0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/>
    </xf>
    <xf numFmtId="0" fontId="0" fillId="0" borderId="0" xfId="0" applyAlignment="1">
      <alignment horizontal="right" vertical="top" wrapText="1"/>
    </xf>
    <xf numFmtId="0" fontId="1" fillId="0" borderId="0" xfId="1"/>
    <xf numFmtId="0" fontId="7" fillId="0" borderId="0" xfId="1" applyFont="1"/>
    <xf numFmtId="49" fontId="7" fillId="0" borderId="0" xfId="1" applyNumberFormat="1" applyFont="1" applyAlignment="1">
      <alignment horizontal="right"/>
    </xf>
    <xf numFmtId="1" fontId="9" fillId="0" borderId="5" xfId="1" applyNumberFormat="1" applyFont="1" applyBorder="1" applyAlignment="1">
      <alignment vertical="top"/>
    </xf>
    <xf numFmtId="2" fontId="9" fillId="0" borderId="4" xfId="1" applyNumberFormat="1" applyFont="1" applyBorder="1" applyAlignment="1">
      <alignment vertical="top"/>
    </xf>
    <xf numFmtId="43" fontId="9" fillId="0" borderId="4" xfId="2" applyFont="1" applyBorder="1" applyAlignment="1">
      <alignment horizontal="right" vertical="top"/>
    </xf>
    <xf numFmtId="1" fontId="9" fillId="0" borderId="4" xfId="1" applyNumberFormat="1" applyFont="1" applyBorder="1" applyAlignment="1">
      <alignment vertical="top"/>
    </xf>
    <xf numFmtId="0" fontId="9" fillId="0" borderId="3" xfId="1" applyFont="1" applyBorder="1" applyAlignment="1">
      <alignment vertical="top" wrapText="1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1" fontId="7" fillId="0" borderId="1" xfId="1" applyNumberFormat="1" applyFont="1" applyBorder="1" applyAlignment="1">
      <alignment vertical="top"/>
    </xf>
    <xf numFmtId="2" fontId="7" fillId="0" borderId="1" xfId="1" applyNumberFormat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1" fontId="7" fillId="0" borderId="1" xfId="1" applyNumberFormat="1" applyFont="1" applyBorder="1" applyAlignment="1">
      <alignment horizontal="right" vertical="top"/>
    </xf>
    <xf numFmtId="0" fontId="7" fillId="0" borderId="1" xfId="1" applyFont="1" applyFill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2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horizontal="right" vertical="top" wrapText="1"/>
    </xf>
    <xf numFmtId="49" fontId="7" fillId="0" borderId="0" xfId="1" applyNumberFormat="1" applyFont="1"/>
    <xf numFmtId="43" fontId="7" fillId="0" borderId="1" xfId="2" applyFont="1" applyBorder="1" applyAlignment="1">
      <alignment horizontal="right" vertical="top" wrapText="1"/>
    </xf>
    <xf numFmtId="0" fontId="10" fillId="2" borderId="1" xfId="1" applyFont="1" applyFill="1" applyBorder="1" applyAlignment="1">
      <alignment vertical="top" wrapText="1"/>
    </xf>
    <xf numFmtId="0" fontId="10" fillId="2" borderId="2" xfId="1" applyFont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vertical="top" wrapText="1"/>
    </xf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top"/>
    </xf>
    <xf numFmtId="1" fontId="6" fillId="3" borderId="1" xfId="1" applyNumberFormat="1" applyFont="1" applyFill="1" applyBorder="1" applyAlignment="1">
      <alignment vertical="top"/>
    </xf>
    <xf numFmtId="1" fontId="6" fillId="3" borderId="1" xfId="1" applyNumberFormat="1" applyFont="1" applyFill="1" applyBorder="1" applyAlignment="1">
      <alignment vertical="top" wrapText="1"/>
    </xf>
    <xf numFmtId="0" fontId="6" fillId="3" borderId="0" xfId="1" applyFont="1" applyFill="1" applyAlignment="1">
      <alignment vertical="top"/>
    </xf>
    <xf numFmtId="1" fontId="9" fillId="3" borderId="4" xfId="1" applyNumberFormat="1" applyFont="1" applyFill="1" applyBorder="1" applyAlignment="1">
      <alignment vertical="top"/>
    </xf>
    <xf numFmtId="0" fontId="7" fillId="0" borderId="1" xfId="2" applyNumberFormat="1" applyFont="1" applyBorder="1" applyAlignment="1">
      <alignment horizontal="right" vertical="top" wrapText="1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top"/>
    </xf>
    <xf numFmtId="1" fontId="7" fillId="3" borderId="1" xfId="1" applyNumberFormat="1" applyFont="1" applyFill="1" applyBorder="1" applyAlignment="1">
      <alignment vertical="top"/>
    </xf>
    <xf numFmtId="1" fontId="11" fillId="0" borderId="1" xfId="1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0" fontId="5" fillId="0" borderId="2" xfId="1" applyFont="1" applyBorder="1" applyAlignment="1">
      <alignment horizontal="center" vertical="top"/>
    </xf>
    <xf numFmtId="0" fontId="4" fillId="0" borderId="0" xfId="1" applyFont="1" applyAlignment="1">
      <alignment vertical="top"/>
    </xf>
  </cellXfs>
  <cellStyles count="3">
    <cellStyle name="Komma 2" xfId="2" xr:uid="{C36000E9-75D9-49A5-9DF3-BE38197FEFDD}"/>
    <cellStyle name="Normal" xfId="0" builtinId="0"/>
    <cellStyle name="Normal 2" xfId="1" xr:uid="{346CD56F-F4A9-4A08-A4C8-C986F178B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opLeftCell="A4" zoomScale="90" zoomScaleNormal="90" workbookViewId="0">
      <selection activeCell="I13" sqref="I13"/>
    </sheetView>
  </sheetViews>
  <sheetFormatPr baseColWidth="10" defaultColWidth="11.42578125" defaultRowHeight="32.25" customHeight="1" x14ac:dyDescent="0.25"/>
  <cols>
    <col min="1" max="1" width="16.42578125" style="1" bestFit="1" customWidth="1"/>
    <col min="2" max="2" width="37.28515625" style="2" customWidth="1"/>
    <col min="3" max="3" width="10.42578125" style="2" customWidth="1"/>
    <col min="4" max="4" width="11.5703125" style="2" customWidth="1"/>
    <col min="5" max="5" width="9.7109375" style="2" customWidth="1"/>
    <col min="6" max="6" width="13.42578125" style="2" customWidth="1"/>
    <col min="7" max="7" width="14.7109375" style="2" customWidth="1"/>
    <col min="8" max="8" width="14.42578125" style="2" customWidth="1"/>
    <col min="9" max="9" width="13.7109375" style="2" customWidth="1"/>
    <col min="10" max="10" width="17.7109375" style="2" customWidth="1"/>
    <col min="11" max="11" width="25.28515625" style="2" customWidth="1"/>
    <col min="12" max="12" width="15.28515625" style="2" customWidth="1"/>
    <col min="13" max="13" width="19.140625" style="2" customWidth="1"/>
    <col min="14" max="16384" width="11.42578125" style="2"/>
  </cols>
  <sheetData>
    <row r="1" spans="1:13" ht="32.25" customHeight="1" x14ac:dyDescent="0.25">
      <c r="C1" s="79" t="s">
        <v>7</v>
      </c>
      <c r="D1" s="80"/>
      <c r="E1" s="80"/>
      <c r="F1" s="80"/>
      <c r="G1" s="80"/>
      <c r="H1" s="80"/>
    </row>
    <row r="2" spans="1:13" ht="32.25" customHeight="1" x14ac:dyDescent="0.25">
      <c r="C2" s="4"/>
    </row>
    <row r="3" spans="1:13" s="3" customFormat="1" ht="32.25" customHeight="1" x14ac:dyDescent="0.25">
      <c r="A3" s="6"/>
      <c r="B3" s="5" t="s">
        <v>29</v>
      </c>
      <c r="C3" s="5"/>
      <c r="D3" s="5"/>
      <c r="E3" s="5"/>
      <c r="F3" s="5"/>
      <c r="G3" s="5"/>
      <c r="H3" s="5"/>
      <c r="I3" s="5"/>
      <c r="J3" s="5"/>
      <c r="K3" s="5"/>
    </row>
    <row r="4" spans="1:13" ht="23.25" x14ac:dyDescent="0.25">
      <c r="B4" s="78" t="s">
        <v>6</v>
      </c>
      <c r="C4" s="78"/>
      <c r="D4" s="78"/>
      <c r="E4" s="78"/>
      <c r="F4" s="78"/>
      <c r="G4" s="78"/>
      <c r="H4" s="78"/>
      <c r="I4" s="78"/>
      <c r="J4" s="78"/>
      <c r="K4" s="78"/>
    </row>
    <row r="5" spans="1:13" s="1" customFormat="1" ht="66.75" customHeight="1" x14ac:dyDescent="0.25">
      <c r="A5" s="7" t="s">
        <v>26</v>
      </c>
      <c r="B5" s="8" t="s">
        <v>9</v>
      </c>
      <c r="C5" s="8" t="s">
        <v>0</v>
      </c>
      <c r="D5" s="8" t="s">
        <v>1</v>
      </c>
      <c r="E5" s="8" t="s">
        <v>2</v>
      </c>
      <c r="F5" s="8" t="s">
        <v>10</v>
      </c>
      <c r="G5" s="8" t="s">
        <v>3</v>
      </c>
      <c r="H5" s="8" t="s">
        <v>4</v>
      </c>
      <c r="I5" s="8" t="s">
        <v>5</v>
      </c>
      <c r="J5" s="8" t="s">
        <v>8</v>
      </c>
      <c r="K5" s="8" t="s">
        <v>13</v>
      </c>
      <c r="L5" s="8" t="s">
        <v>12</v>
      </c>
      <c r="M5" s="8" t="s">
        <v>11</v>
      </c>
    </row>
    <row r="6" spans="1:13" ht="20.25" customHeight="1" x14ac:dyDescent="0.25">
      <c r="A6" s="9" t="s">
        <v>14</v>
      </c>
      <c r="B6" s="10">
        <v>74</v>
      </c>
      <c r="C6" s="10">
        <v>63</v>
      </c>
      <c r="D6" s="10">
        <v>9</v>
      </c>
      <c r="E6" s="10">
        <v>17</v>
      </c>
      <c r="F6" s="10">
        <v>0</v>
      </c>
      <c r="G6" s="10">
        <v>5</v>
      </c>
      <c r="H6" s="10">
        <v>1</v>
      </c>
      <c r="I6" s="22">
        <v>169</v>
      </c>
      <c r="J6" s="10">
        <v>8</v>
      </c>
      <c r="K6" s="10">
        <v>0</v>
      </c>
      <c r="L6" s="11">
        <v>42</v>
      </c>
      <c r="M6" s="10">
        <v>15</v>
      </c>
    </row>
    <row r="7" spans="1:13" s="1" customFormat="1" ht="20.25" customHeight="1" x14ac:dyDescent="0.25">
      <c r="A7" s="9" t="s">
        <v>15</v>
      </c>
      <c r="B7" s="12">
        <v>4</v>
      </c>
      <c r="C7" s="12">
        <v>9</v>
      </c>
      <c r="D7" s="12">
        <v>1</v>
      </c>
      <c r="E7" s="12">
        <v>2</v>
      </c>
      <c r="F7" s="12">
        <v>1</v>
      </c>
      <c r="G7" s="12">
        <v>0</v>
      </c>
      <c r="H7" s="12">
        <v>0</v>
      </c>
      <c r="I7" s="23">
        <v>17</v>
      </c>
      <c r="J7" s="12">
        <v>3</v>
      </c>
      <c r="K7" s="21" t="s">
        <v>32</v>
      </c>
      <c r="L7" s="27" t="s">
        <v>30</v>
      </c>
      <c r="M7" s="12">
        <v>0</v>
      </c>
    </row>
    <row r="8" spans="1:13" ht="20.25" customHeight="1" x14ac:dyDescent="0.25">
      <c r="A8" s="9" t="s">
        <v>16</v>
      </c>
      <c r="B8" s="10">
        <v>81</v>
      </c>
      <c r="C8" s="10">
        <v>95</v>
      </c>
      <c r="D8" s="10">
        <v>12</v>
      </c>
      <c r="E8" s="10">
        <v>27</v>
      </c>
      <c r="F8" s="10">
        <v>0</v>
      </c>
      <c r="G8" s="10">
        <v>2</v>
      </c>
      <c r="H8" s="10">
        <v>1</v>
      </c>
      <c r="I8" s="22">
        <v>218</v>
      </c>
      <c r="J8" s="10">
        <v>12</v>
      </c>
      <c r="K8" s="10">
        <v>0</v>
      </c>
      <c r="L8" s="11">
        <v>159</v>
      </c>
      <c r="M8" s="10">
        <v>21</v>
      </c>
    </row>
    <row r="9" spans="1:13" ht="20.25" customHeight="1" x14ac:dyDescent="0.25">
      <c r="A9" s="14" t="s">
        <v>17</v>
      </c>
      <c r="B9" s="10">
        <v>89</v>
      </c>
      <c r="C9" s="10">
        <v>73</v>
      </c>
      <c r="D9" s="10">
        <v>2</v>
      </c>
      <c r="E9" s="10">
        <v>8</v>
      </c>
      <c r="F9" s="10">
        <v>0</v>
      </c>
      <c r="G9" s="10">
        <v>0</v>
      </c>
      <c r="H9" s="10">
        <v>0</v>
      </c>
      <c r="I9" s="22">
        <v>172</v>
      </c>
      <c r="J9" s="10">
        <v>10</v>
      </c>
      <c r="K9" s="10">
        <v>0</v>
      </c>
      <c r="L9" s="11">
        <v>208.88</v>
      </c>
      <c r="M9" s="10">
        <v>5</v>
      </c>
    </row>
    <row r="10" spans="1:13" s="1" customFormat="1" ht="20.25" customHeight="1" x14ac:dyDescent="0.25">
      <c r="A10" s="9" t="s">
        <v>18</v>
      </c>
      <c r="B10" s="12">
        <v>23</v>
      </c>
      <c r="C10" s="12">
        <v>12</v>
      </c>
      <c r="D10" s="12">
        <v>0</v>
      </c>
      <c r="E10" s="12">
        <v>4</v>
      </c>
      <c r="F10" s="10">
        <v>0</v>
      </c>
      <c r="G10" s="10">
        <v>1</v>
      </c>
      <c r="H10" s="10">
        <v>0</v>
      </c>
      <c r="I10" s="22">
        <v>40</v>
      </c>
      <c r="J10" s="10">
        <v>2</v>
      </c>
      <c r="K10" s="21" t="s">
        <v>31</v>
      </c>
      <c r="L10" s="13">
        <v>38.5</v>
      </c>
      <c r="M10" s="12">
        <v>8</v>
      </c>
    </row>
    <row r="11" spans="1:13" ht="20.25" customHeight="1" x14ac:dyDescent="0.25">
      <c r="A11" s="14" t="s">
        <v>19</v>
      </c>
      <c r="B11" s="10">
        <v>97</v>
      </c>
      <c r="C11" s="10">
        <v>142</v>
      </c>
      <c r="D11" s="10">
        <v>22</v>
      </c>
      <c r="E11" s="10">
        <v>64</v>
      </c>
      <c r="F11" s="10">
        <v>1</v>
      </c>
      <c r="G11" s="10">
        <v>9</v>
      </c>
      <c r="H11" s="10">
        <v>0</v>
      </c>
      <c r="I11" s="22">
        <v>335</v>
      </c>
      <c r="J11" s="10">
        <v>8</v>
      </c>
      <c r="K11" s="26" t="s">
        <v>36</v>
      </c>
      <c r="L11" s="28">
        <v>30</v>
      </c>
      <c r="M11" s="10">
        <v>24</v>
      </c>
    </row>
    <row r="12" spans="1:13" ht="20.25" customHeight="1" x14ac:dyDescent="0.25">
      <c r="A12" s="14" t="s">
        <v>20</v>
      </c>
      <c r="B12" s="10">
        <v>3</v>
      </c>
      <c r="C12" s="10">
        <v>24</v>
      </c>
      <c r="D12" s="10">
        <v>7</v>
      </c>
      <c r="E12" s="10">
        <v>10</v>
      </c>
      <c r="F12" s="10">
        <v>0</v>
      </c>
      <c r="G12" s="10">
        <v>0</v>
      </c>
      <c r="H12" s="10">
        <v>0</v>
      </c>
      <c r="I12" s="22">
        <v>44</v>
      </c>
      <c r="J12" s="10">
        <v>25</v>
      </c>
      <c r="K12" s="10">
        <v>0</v>
      </c>
      <c r="L12" s="11">
        <v>54</v>
      </c>
      <c r="M12" s="10">
        <v>2</v>
      </c>
    </row>
    <row r="13" spans="1:13" ht="20.25" customHeight="1" x14ac:dyDescent="0.25">
      <c r="A13" s="14" t="s">
        <v>21</v>
      </c>
      <c r="B13" s="10">
        <v>50</v>
      </c>
      <c r="C13" s="10">
        <v>44</v>
      </c>
      <c r="D13" s="10">
        <v>4</v>
      </c>
      <c r="E13" s="10">
        <v>21</v>
      </c>
      <c r="F13" s="10">
        <v>2</v>
      </c>
      <c r="G13" s="10">
        <v>1</v>
      </c>
      <c r="H13" s="10">
        <v>0</v>
      </c>
      <c r="I13" s="22">
        <v>122</v>
      </c>
      <c r="J13" s="10">
        <v>0</v>
      </c>
      <c r="K13" s="26">
        <v>0</v>
      </c>
      <c r="L13" s="28" t="s">
        <v>35</v>
      </c>
      <c r="M13" s="10">
        <v>2</v>
      </c>
    </row>
    <row r="14" spans="1:13" ht="20.25" customHeight="1" x14ac:dyDescent="0.25">
      <c r="A14" s="14" t="s">
        <v>22</v>
      </c>
      <c r="B14" s="10">
        <v>22</v>
      </c>
      <c r="C14" s="10">
        <v>11</v>
      </c>
      <c r="D14" s="10">
        <v>1</v>
      </c>
      <c r="E14" s="10">
        <v>2</v>
      </c>
      <c r="F14" s="10">
        <v>0</v>
      </c>
      <c r="G14" s="10">
        <v>0</v>
      </c>
      <c r="H14" s="10">
        <v>0</v>
      </c>
      <c r="I14" s="22">
        <v>36</v>
      </c>
      <c r="J14" s="10">
        <v>2</v>
      </c>
      <c r="K14" s="10">
        <v>0</v>
      </c>
      <c r="L14" s="11">
        <v>5</v>
      </c>
      <c r="M14" s="10">
        <v>2</v>
      </c>
    </row>
    <row r="15" spans="1:13" ht="20.25" customHeight="1" x14ac:dyDescent="0.25">
      <c r="A15" s="14" t="s">
        <v>23</v>
      </c>
      <c r="B15" s="10">
        <v>136</v>
      </c>
      <c r="C15" s="10">
        <v>215</v>
      </c>
      <c r="D15" s="10">
        <v>12</v>
      </c>
      <c r="E15" s="10">
        <v>16</v>
      </c>
      <c r="F15" s="10">
        <v>0</v>
      </c>
      <c r="G15" s="10">
        <v>0</v>
      </c>
      <c r="H15" s="10">
        <v>1</v>
      </c>
      <c r="I15" s="22">
        <v>380</v>
      </c>
      <c r="J15" s="10">
        <v>9</v>
      </c>
      <c r="K15" s="26" t="s">
        <v>33</v>
      </c>
      <c r="L15" s="11">
        <v>498</v>
      </c>
      <c r="M15" s="10">
        <v>33</v>
      </c>
    </row>
    <row r="16" spans="1:13" ht="20.25" customHeight="1" x14ac:dyDescent="0.25">
      <c r="A16" s="14" t="s">
        <v>24</v>
      </c>
      <c r="B16" s="10">
        <v>102</v>
      </c>
      <c r="C16" s="10">
        <v>83</v>
      </c>
      <c r="D16" s="10">
        <v>7</v>
      </c>
      <c r="E16" s="10">
        <v>20</v>
      </c>
      <c r="F16" s="10">
        <v>2</v>
      </c>
      <c r="G16" s="10">
        <v>4</v>
      </c>
      <c r="H16" s="10">
        <v>0</v>
      </c>
      <c r="I16" s="22">
        <v>218</v>
      </c>
      <c r="J16" s="10">
        <v>5</v>
      </c>
      <c r="K16" s="10">
        <v>0</v>
      </c>
      <c r="L16" s="11">
        <v>64</v>
      </c>
      <c r="M16" s="10">
        <v>18</v>
      </c>
    </row>
    <row r="17" spans="1:13" ht="20.25" customHeight="1" x14ac:dyDescent="0.25">
      <c r="A17" s="14" t="s">
        <v>25</v>
      </c>
      <c r="B17" s="10">
        <v>94</v>
      </c>
      <c r="C17" s="10">
        <v>113</v>
      </c>
      <c r="D17" s="10">
        <v>19</v>
      </c>
      <c r="E17" s="10">
        <v>36</v>
      </c>
      <c r="F17" s="10">
        <v>0</v>
      </c>
      <c r="G17" s="10">
        <v>2</v>
      </c>
      <c r="H17" s="10">
        <v>1</v>
      </c>
      <c r="I17" s="22">
        <v>265</v>
      </c>
      <c r="J17" s="10">
        <v>9</v>
      </c>
      <c r="K17" s="26" t="s">
        <v>34</v>
      </c>
      <c r="L17" s="11">
        <v>404.4</v>
      </c>
      <c r="M17" s="10">
        <v>24</v>
      </c>
    </row>
    <row r="18" spans="1:13" ht="28.5" customHeight="1" x14ac:dyDescent="0.25">
      <c r="A18" s="9" t="s">
        <v>27</v>
      </c>
      <c r="B18" s="10">
        <v>2</v>
      </c>
      <c r="C18" s="10">
        <v>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22">
        <v>7</v>
      </c>
      <c r="J18" s="10">
        <v>0</v>
      </c>
      <c r="K18" s="10">
        <v>0</v>
      </c>
      <c r="L18" s="11">
        <v>0</v>
      </c>
      <c r="M18" s="10">
        <v>0</v>
      </c>
    </row>
    <row r="19" spans="1:13" ht="20.25" customHeight="1" thickBot="1" x14ac:dyDescent="0.3">
      <c r="A19" s="15"/>
      <c r="B19" s="16"/>
      <c r="C19" s="16"/>
      <c r="D19" s="16"/>
      <c r="E19" s="16"/>
      <c r="F19" s="16"/>
      <c r="G19" s="16"/>
      <c r="H19" s="16"/>
      <c r="I19" s="24"/>
      <c r="J19" s="16"/>
      <c r="K19" s="16"/>
      <c r="L19" s="16"/>
      <c r="M19" s="16"/>
    </row>
    <row r="20" spans="1:13" ht="20.25" customHeight="1" thickBot="1" x14ac:dyDescent="0.3">
      <c r="A20" s="17" t="s">
        <v>28</v>
      </c>
      <c r="B20" s="18">
        <f>SUM(B6:B18)</f>
        <v>777</v>
      </c>
      <c r="C20" s="18">
        <f t="shared" ref="C20:M20" si="0">SUM(C6:C18)</f>
        <v>889</v>
      </c>
      <c r="D20" s="18">
        <f t="shared" si="0"/>
        <v>96</v>
      </c>
      <c r="E20" s="18">
        <f t="shared" si="0"/>
        <v>227</v>
      </c>
      <c r="F20" s="18">
        <f t="shared" si="0"/>
        <v>6</v>
      </c>
      <c r="G20" s="18">
        <f>SUM(G6:G18)</f>
        <v>24</v>
      </c>
      <c r="H20" s="18">
        <f t="shared" si="0"/>
        <v>4</v>
      </c>
      <c r="I20" s="25">
        <f t="shared" si="0"/>
        <v>2023</v>
      </c>
      <c r="J20" s="18">
        <f t="shared" si="0"/>
        <v>93</v>
      </c>
      <c r="K20" s="29" t="s">
        <v>38</v>
      </c>
      <c r="L20" s="19">
        <f t="shared" si="0"/>
        <v>1503.7800000000002</v>
      </c>
      <c r="M20" s="20">
        <f t="shared" si="0"/>
        <v>154</v>
      </c>
    </row>
    <row r="21" spans="1:13" ht="32.25" customHeight="1" x14ac:dyDescent="0.25">
      <c r="L21" s="30" t="s">
        <v>37</v>
      </c>
    </row>
  </sheetData>
  <mergeCells count="2">
    <mergeCell ref="B4:K4"/>
    <mergeCell ref="C1:H1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956-8D31-4E3E-84DD-0EFD29ED16AB}">
  <dimension ref="A1:N21"/>
  <sheetViews>
    <sheetView topLeftCell="A4" zoomScale="90" zoomScaleNormal="90" workbookViewId="0">
      <selection activeCell="N7" sqref="N7"/>
    </sheetView>
  </sheetViews>
  <sheetFormatPr baseColWidth="10" defaultColWidth="14" defaultRowHeight="12.75" x14ac:dyDescent="0.2"/>
  <cols>
    <col min="1" max="1" width="16.85546875" style="31" customWidth="1"/>
    <col min="2" max="2" width="36.42578125" style="31" customWidth="1"/>
    <col min="3" max="7" width="14" style="31"/>
    <col min="8" max="8" width="14" style="31" customWidth="1"/>
    <col min="9" max="9" width="14" style="31"/>
    <col min="10" max="10" width="17.28515625" style="31" customWidth="1"/>
    <col min="11" max="11" width="21.85546875" style="31" customWidth="1"/>
    <col min="12" max="12" width="16.85546875" style="31" bestFit="1" customWidth="1"/>
    <col min="13" max="13" width="19.85546875" style="31" customWidth="1"/>
    <col min="14" max="16384" width="14" style="31"/>
  </cols>
  <sheetData>
    <row r="1" spans="1:14" ht="26.25" x14ac:dyDescent="0.2">
      <c r="A1" s="54"/>
      <c r="B1" s="53"/>
      <c r="C1" s="81" t="s">
        <v>7</v>
      </c>
      <c r="D1" s="82"/>
      <c r="E1" s="82"/>
      <c r="F1" s="82"/>
      <c r="G1" s="82"/>
      <c r="H1" s="82"/>
      <c r="I1" s="53"/>
      <c r="J1" s="53"/>
      <c r="K1" s="53"/>
      <c r="L1" s="53"/>
      <c r="M1" s="53"/>
    </row>
    <row r="2" spans="1:14" ht="26.25" x14ac:dyDescent="0.2">
      <c r="A2" s="54"/>
      <c r="B2" s="53"/>
      <c r="C2" s="58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4" ht="18.75" x14ac:dyDescent="0.2">
      <c r="A3" s="57"/>
      <c r="B3" s="84" t="s">
        <v>48</v>
      </c>
      <c r="C3" s="82"/>
      <c r="D3" s="82"/>
      <c r="E3" s="82"/>
      <c r="F3" s="82"/>
      <c r="G3" s="56"/>
      <c r="H3" s="56"/>
      <c r="I3" s="56"/>
      <c r="J3" s="56"/>
      <c r="K3" s="56"/>
      <c r="L3" s="55"/>
      <c r="M3" s="55"/>
    </row>
    <row r="4" spans="1:14" ht="23.25" x14ac:dyDescent="0.2">
      <c r="A4" s="54"/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53"/>
      <c r="M4" s="53"/>
    </row>
    <row r="5" spans="1:14" ht="93.75" customHeight="1" x14ac:dyDescent="0.2">
      <c r="A5" s="52" t="s">
        <v>26</v>
      </c>
      <c r="B5" s="51" t="s">
        <v>9</v>
      </c>
      <c r="C5" s="51" t="s">
        <v>0</v>
      </c>
      <c r="D5" s="51" t="s">
        <v>1</v>
      </c>
      <c r="E5" s="51" t="s">
        <v>2</v>
      </c>
      <c r="F5" s="51" t="s">
        <v>10</v>
      </c>
      <c r="G5" s="51" t="s">
        <v>3</v>
      </c>
      <c r="H5" s="51" t="s">
        <v>4</v>
      </c>
      <c r="I5" s="51" t="s">
        <v>5</v>
      </c>
      <c r="J5" s="51" t="s">
        <v>8</v>
      </c>
      <c r="K5" s="51" t="s">
        <v>13</v>
      </c>
      <c r="L5" s="51" t="s">
        <v>12</v>
      </c>
      <c r="M5" s="51" t="s">
        <v>11</v>
      </c>
    </row>
    <row r="6" spans="1:14" ht="18.75" customHeight="1" x14ac:dyDescent="0.2">
      <c r="A6" s="43" t="s">
        <v>14</v>
      </c>
      <c r="B6" s="41">
        <v>66</v>
      </c>
      <c r="C6" s="41">
        <v>88</v>
      </c>
      <c r="D6" s="41">
        <v>6</v>
      </c>
      <c r="E6" s="41">
        <v>13</v>
      </c>
      <c r="F6" s="41">
        <v>0</v>
      </c>
      <c r="G6" s="41">
        <v>1</v>
      </c>
      <c r="H6" s="41">
        <v>0</v>
      </c>
      <c r="I6" s="65">
        <v>174</v>
      </c>
      <c r="J6" s="41">
        <v>0</v>
      </c>
      <c r="K6" s="41">
        <v>0</v>
      </c>
      <c r="L6" s="42">
        <v>14.4</v>
      </c>
      <c r="M6" s="41">
        <v>7</v>
      </c>
    </row>
    <row r="7" spans="1:14" ht="24" customHeight="1" x14ac:dyDescent="0.2">
      <c r="A7" s="43" t="s">
        <v>15</v>
      </c>
      <c r="B7" s="46">
        <v>12</v>
      </c>
      <c r="C7" s="46">
        <v>12</v>
      </c>
      <c r="D7" s="46">
        <v>0</v>
      </c>
      <c r="E7" s="46">
        <v>0</v>
      </c>
      <c r="F7" s="46">
        <v>2</v>
      </c>
      <c r="G7" s="46">
        <v>0</v>
      </c>
      <c r="H7" s="46">
        <v>0</v>
      </c>
      <c r="I7" s="66">
        <v>26</v>
      </c>
      <c r="J7" s="46">
        <v>3</v>
      </c>
      <c r="K7" s="50" t="s">
        <v>47</v>
      </c>
      <c r="L7" s="47">
        <v>69.5</v>
      </c>
      <c r="M7" s="46">
        <v>0</v>
      </c>
      <c r="N7" s="49" t="s">
        <v>46</v>
      </c>
    </row>
    <row r="8" spans="1:14" ht="18" customHeight="1" x14ac:dyDescent="0.2">
      <c r="A8" s="43" t="s">
        <v>16</v>
      </c>
      <c r="B8" s="41">
        <v>107</v>
      </c>
      <c r="C8" s="41">
        <v>138</v>
      </c>
      <c r="D8" s="41">
        <v>9</v>
      </c>
      <c r="E8" s="41">
        <v>28</v>
      </c>
      <c r="F8" s="41">
        <v>1</v>
      </c>
      <c r="G8" s="41">
        <v>1</v>
      </c>
      <c r="H8" s="41">
        <v>0</v>
      </c>
      <c r="I8" s="65">
        <v>284</v>
      </c>
      <c r="J8" s="41">
        <v>13</v>
      </c>
      <c r="K8" s="44" t="s">
        <v>42</v>
      </c>
      <c r="L8" s="42">
        <v>355</v>
      </c>
      <c r="M8" s="41">
        <v>9</v>
      </c>
    </row>
    <row r="9" spans="1:14" ht="18" customHeight="1" x14ac:dyDescent="0.2">
      <c r="A9" s="45" t="s">
        <v>17</v>
      </c>
      <c r="B9" s="41">
        <v>65</v>
      </c>
      <c r="C9" s="41">
        <v>81</v>
      </c>
      <c r="D9" s="41">
        <v>3</v>
      </c>
      <c r="E9" s="41">
        <v>10</v>
      </c>
      <c r="F9" s="41">
        <v>0</v>
      </c>
      <c r="G9" s="41">
        <v>0</v>
      </c>
      <c r="H9" s="41">
        <v>0</v>
      </c>
      <c r="I9" s="65">
        <v>159</v>
      </c>
      <c r="J9" s="41">
        <v>4</v>
      </c>
      <c r="K9" s="44" t="s">
        <v>45</v>
      </c>
      <c r="L9" s="42">
        <v>119.23</v>
      </c>
      <c r="M9" s="41">
        <v>11</v>
      </c>
    </row>
    <row r="10" spans="1:14" ht="18" customHeight="1" x14ac:dyDescent="0.2">
      <c r="A10" s="43" t="s">
        <v>18</v>
      </c>
      <c r="B10" s="46">
        <v>29</v>
      </c>
      <c r="C10" s="46">
        <v>18</v>
      </c>
      <c r="D10" s="46">
        <v>2</v>
      </c>
      <c r="E10" s="46">
        <v>8</v>
      </c>
      <c r="F10" s="41">
        <v>0</v>
      </c>
      <c r="G10" s="41">
        <v>0</v>
      </c>
      <c r="H10" s="41">
        <v>0</v>
      </c>
      <c r="I10" s="65">
        <v>57</v>
      </c>
      <c r="J10" s="41">
        <v>0</v>
      </c>
      <c r="K10" s="48" t="s">
        <v>42</v>
      </c>
      <c r="L10" s="47">
        <v>21</v>
      </c>
      <c r="M10" s="46">
        <v>0</v>
      </c>
    </row>
    <row r="11" spans="1:14" ht="18" customHeight="1" x14ac:dyDescent="0.2">
      <c r="A11" s="45" t="s">
        <v>19</v>
      </c>
      <c r="B11" s="41">
        <v>130</v>
      </c>
      <c r="C11" s="41">
        <v>192</v>
      </c>
      <c r="D11" s="41">
        <v>29</v>
      </c>
      <c r="E11" s="41">
        <v>78</v>
      </c>
      <c r="F11" s="41">
        <v>2</v>
      </c>
      <c r="G11" s="41">
        <v>12</v>
      </c>
      <c r="H11" s="41">
        <v>2</v>
      </c>
      <c r="I11" s="65">
        <v>445</v>
      </c>
      <c r="J11" s="41">
        <v>0</v>
      </c>
      <c r="K11" s="44" t="s">
        <v>44</v>
      </c>
      <c r="L11" s="42">
        <v>470</v>
      </c>
      <c r="M11" s="41">
        <v>23</v>
      </c>
    </row>
    <row r="12" spans="1:14" ht="18" customHeight="1" x14ac:dyDescent="0.2">
      <c r="A12" s="45" t="s">
        <v>20</v>
      </c>
      <c r="B12" s="41">
        <v>4</v>
      </c>
      <c r="C12" s="41">
        <v>8</v>
      </c>
      <c r="D12" s="41">
        <v>2</v>
      </c>
      <c r="E12" s="41">
        <v>11</v>
      </c>
      <c r="F12" s="41">
        <v>0</v>
      </c>
      <c r="G12" s="41">
        <v>1</v>
      </c>
      <c r="H12" s="41">
        <v>0</v>
      </c>
      <c r="I12" s="65">
        <v>26</v>
      </c>
      <c r="J12" s="41">
        <v>33</v>
      </c>
      <c r="K12" s="41">
        <v>0</v>
      </c>
      <c r="L12" s="42">
        <v>64</v>
      </c>
      <c r="M12" s="41">
        <v>42</v>
      </c>
    </row>
    <row r="13" spans="1:14" ht="18" customHeight="1" x14ac:dyDescent="0.2">
      <c r="A13" s="45" t="s">
        <v>21</v>
      </c>
      <c r="B13" s="41">
        <v>35</v>
      </c>
      <c r="C13" s="41">
        <v>45</v>
      </c>
      <c r="D13" s="41">
        <v>7</v>
      </c>
      <c r="E13" s="41">
        <v>14</v>
      </c>
      <c r="F13" s="41">
        <v>0</v>
      </c>
      <c r="G13" s="41">
        <v>0</v>
      </c>
      <c r="H13" s="41">
        <v>1</v>
      </c>
      <c r="I13" s="65">
        <v>102</v>
      </c>
      <c r="J13" s="41">
        <v>1</v>
      </c>
      <c r="K13" s="41">
        <v>0</v>
      </c>
      <c r="L13" s="42">
        <v>95.4</v>
      </c>
      <c r="M13" s="41">
        <v>9</v>
      </c>
    </row>
    <row r="14" spans="1:14" ht="18" customHeight="1" x14ac:dyDescent="0.2">
      <c r="A14" s="45" t="s">
        <v>22</v>
      </c>
      <c r="B14" s="41">
        <v>15</v>
      </c>
      <c r="C14" s="41">
        <v>5</v>
      </c>
      <c r="D14" s="41">
        <v>0</v>
      </c>
      <c r="E14" s="41">
        <v>2</v>
      </c>
      <c r="F14" s="41">
        <v>0</v>
      </c>
      <c r="G14" s="41">
        <v>0</v>
      </c>
      <c r="H14" s="41">
        <v>0</v>
      </c>
      <c r="I14" s="65">
        <v>22</v>
      </c>
      <c r="J14" s="41">
        <v>0</v>
      </c>
      <c r="K14" s="41">
        <v>0</v>
      </c>
      <c r="L14" s="42">
        <v>2</v>
      </c>
      <c r="M14" s="41">
        <v>2</v>
      </c>
    </row>
    <row r="15" spans="1:14" ht="18" customHeight="1" x14ac:dyDescent="0.2">
      <c r="A15" s="45" t="s">
        <v>23</v>
      </c>
      <c r="B15" s="41">
        <v>114</v>
      </c>
      <c r="C15" s="41">
        <v>158</v>
      </c>
      <c r="D15" s="41">
        <v>4</v>
      </c>
      <c r="E15" s="41">
        <v>13</v>
      </c>
      <c r="F15" s="41">
        <v>0</v>
      </c>
      <c r="G15" s="41">
        <v>1</v>
      </c>
      <c r="H15" s="41">
        <v>1</v>
      </c>
      <c r="I15" s="65">
        <v>291</v>
      </c>
      <c r="J15" s="41">
        <v>34</v>
      </c>
      <c r="K15" s="44" t="s">
        <v>43</v>
      </c>
      <c r="L15" s="42">
        <v>242.75</v>
      </c>
      <c r="M15" s="41">
        <v>35</v>
      </c>
    </row>
    <row r="16" spans="1:14" ht="18" customHeight="1" x14ac:dyDescent="0.2">
      <c r="A16" s="45" t="s">
        <v>24</v>
      </c>
      <c r="B16" s="41">
        <v>113</v>
      </c>
      <c r="C16" s="41">
        <v>99</v>
      </c>
      <c r="D16" s="41">
        <v>5</v>
      </c>
      <c r="E16" s="41">
        <v>19</v>
      </c>
      <c r="F16" s="41">
        <v>0</v>
      </c>
      <c r="G16" s="41">
        <v>0</v>
      </c>
      <c r="H16" s="41">
        <v>0</v>
      </c>
      <c r="I16" s="65">
        <v>236</v>
      </c>
      <c r="J16" s="41">
        <v>3</v>
      </c>
      <c r="K16" s="44" t="s">
        <v>42</v>
      </c>
      <c r="L16" s="42">
        <v>116</v>
      </c>
      <c r="M16" s="41">
        <v>12</v>
      </c>
    </row>
    <row r="17" spans="1:13" ht="18" customHeight="1" x14ac:dyDescent="0.2">
      <c r="A17" s="45" t="s">
        <v>25</v>
      </c>
      <c r="B17" s="41">
        <v>94</v>
      </c>
      <c r="C17" s="41">
        <v>153</v>
      </c>
      <c r="D17" s="41">
        <v>13</v>
      </c>
      <c r="E17" s="41">
        <v>28</v>
      </c>
      <c r="F17" s="41">
        <v>0</v>
      </c>
      <c r="G17" s="41">
        <v>4</v>
      </c>
      <c r="H17" s="41">
        <v>0</v>
      </c>
      <c r="I17" s="65">
        <v>292</v>
      </c>
      <c r="J17" s="41">
        <v>2</v>
      </c>
      <c r="K17" s="44" t="s">
        <v>41</v>
      </c>
      <c r="L17" s="42">
        <v>314</v>
      </c>
      <c r="M17" s="41">
        <v>11</v>
      </c>
    </row>
    <row r="18" spans="1:13" ht="25.5" x14ac:dyDescent="0.2">
      <c r="A18" s="43" t="s">
        <v>27</v>
      </c>
      <c r="B18" s="41">
        <v>1</v>
      </c>
      <c r="C18" s="41">
        <v>15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65">
        <v>16</v>
      </c>
      <c r="J18" s="41">
        <v>0</v>
      </c>
      <c r="K18" s="41">
        <v>0</v>
      </c>
      <c r="L18" s="42">
        <v>0</v>
      </c>
      <c r="M18" s="41">
        <v>4</v>
      </c>
    </row>
    <row r="19" spans="1:13" ht="18" customHeight="1" thickBot="1" x14ac:dyDescent="0.25">
      <c r="A19" s="40"/>
      <c r="B19" s="39"/>
      <c r="C19" s="39"/>
      <c r="D19" s="39"/>
      <c r="E19" s="39"/>
      <c r="F19" s="39"/>
      <c r="G19" s="39"/>
      <c r="H19" s="39"/>
      <c r="I19" s="67"/>
      <c r="J19" s="39"/>
      <c r="K19" s="39"/>
      <c r="L19" s="39"/>
      <c r="M19" s="39"/>
    </row>
    <row r="20" spans="1:13" ht="18" customHeight="1" thickBot="1" x14ac:dyDescent="0.25">
      <c r="A20" s="38" t="s">
        <v>28</v>
      </c>
      <c r="B20" s="37">
        <f t="shared" ref="B20:J20" si="0">SUM(B6:B18)</f>
        <v>785</v>
      </c>
      <c r="C20" s="37">
        <f t="shared" si="0"/>
        <v>1012</v>
      </c>
      <c r="D20" s="37">
        <f t="shared" si="0"/>
        <v>80</v>
      </c>
      <c r="E20" s="37">
        <f t="shared" si="0"/>
        <v>224</v>
      </c>
      <c r="F20" s="37">
        <f t="shared" si="0"/>
        <v>5</v>
      </c>
      <c r="G20" s="37">
        <f t="shared" si="0"/>
        <v>20</v>
      </c>
      <c r="H20" s="37">
        <f t="shared" si="0"/>
        <v>4</v>
      </c>
      <c r="I20" s="68">
        <f t="shared" si="0"/>
        <v>2130</v>
      </c>
      <c r="J20" s="37">
        <f t="shared" si="0"/>
        <v>93</v>
      </c>
      <c r="K20" s="36" t="s">
        <v>40</v>
      </c>
      <c r="L20" s="35">
        <f>SUM(L6:L18)</f>
        <v>1883.2800000000002</v>
      </c>
      <c r="M20" s="34">
        <f>SUM(M6:M18)</f>
        <v>165</v>
      </c>
    </row>
    <row r="21" spans="1:13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 t="s">
        <v>39</v>
      </c>
      <c r="M21" s="32"/>
    </row>
  </sheetData>
  <mergeCells count="3">
    <mergeCell ref="C1:H1"/>
    <mergeCell ref="B4:K4"/>
    <mergeCell ref="B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AE6E-358A-4C01-818A-130B39DAAC42}">
  <dimension ref="A1:M22"/>
  <sheetViews>
    <sheetView zoomScale="90" zoomScaleNormal="90" workbookViewId="0">
      <selection activeCell="I13" sqref="I13"/>
    </sheetView>
  </sheetViews>
  <sheetFormatPr baseColWidth="10" defaultRowHeight="15" x14ac:dyDescent="0.25"/>
  <cols>
    <col min="1" max="1" width="15.7109375" customWidth="1"/>
    <col min="2" max="2" width="29.28515625" customWidth="1"/>
    <col min="6" max="6" width="15" customWidth="1"/>
    <col min="7" max="7" width="15.85546875" customWidth="1"/>
    <col min="8" max="8" width="14.42578125" customWidth="1"/>
    <col min="9" max="10" width="16.42578125" customWidth="1"/>
    <col min="11" max="11" width="20.85546875" customWidth="1"/>
    <col min="12" max="12" width="13.28515625" customWidth="1"/>
    <col min="13" max="13" width="20.42578125" customWidth="1"/>
  </cols>
  <sheetData>
    <row r="1" spans="1:13" ht="26.25" x14ac:dyDescent="0.25">
      <c r="A1" s="54"/>
      <c r="B1" s="60"/>
      <c r="C1" s="81" t="s">
        <v>7</v>
      </c>
      <c r="D1" s="82"/>
      <c r="E1" s="82"/>
      <c r="F1" s="82"/>
      <c r="G1" s="82"/>
      <c r="H1" s="82"/>
      <c r="I1" s="60"/>
      <c r="J1" s="60"/>
      <c r="K1" s="60"/>
      <c r="L1" s="60"/>
      <c r="M1" s="60"/>
    </row>
    <row r="2" spans="1:13" ht="26.25" x14ac:dyDescent="0.25">
      <c r="A2" s="54"/>
      <c r="B2" s="60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x14ac:dyDescent="0.25">
      <c r="A3" s="57"/>
      <c r="B3" s="84" t="s">
        <v>49</v>
      </c>
      <c r="C3" s="82"/>
      <c r="D3" s="82"/>
      <c r="E3" s="82"/>
      <c r="F3" s="82"/>
      <c r="G3" s="61"/>
      <c r="H3" s="61"/>
      <c r="I3" s="61"/>
      <c r="J3" s="61"/>
      <c r="K3" s="61"/>
      <c r="L3" s="55"/>
      <c r="M3" s="55"/>
    </row>
    <row r="4" spans="1:13" ht="23.25" x14ac:dyDescent="0.25">
      <c r="A4" s="54"/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60"/>
      <c r="M4" s="60"/>
    </row>
    <row r="5" spans="1:13" ht="75" x14ac:dyDescent="0.25">
      <c r="A5" s="52" t="s">
        <v>26</v>
      </c>
      <c r="B5" s="51" t="s">
        <v>9</v>
      </c>
      <c r="C5" s="51" t="s">
        <v>0</v>
      </c>
      <c r="D5" s="51" t="s">
        <v>1</v>
      </c>
      <c r="E5" s="51" t="s">
        <v>2</v>
      </c>
      <c r="F5" s="51" t="s">
        <v>10</v>
      </c>
      <c r="G5" s="51" t="s">
        <v>3</v>
      </c>
      <c r="H5" s="51" t="s">
        <v>4</v>
      </c>
      <c r="I5" s="51" t="s">
        <v>5</v>
      </c>
      <c r="J5" s="51" t="s">
        <v>8</v>
      </c>
      <c r="K5" s="51" t="s">
        <v>13</v>
      </c>
      <c r="L5" s="51" t="s">
        <v>12</v>
      </c>
      <c r="M5" s="51" t="s">
        <v>11</v>
      </c>
    </row>
    <row r="6" spans="1:13" ht="20.45" customHeight="1" x14ac:dyDescent="0.25">
      <c r="A6" s="43" t="s">
        <v>14</v>
      </c>
      <c r="B6" s="41">
        <v>56</v>
      </c>
      <c r="C6" s="41">
        <v>63</v>
      </c>
      <c r="D6" s="41">
        <v>9</v>
      </c>
      <c r="E6" s="41">
        <v>8</v>
      </c>
      <c r="F6" s="41">
        <v>0</v>
      </c>
      <c r="G6" s="41">
        <v>0</v>
      </c>
      <c r="H6" s="41">
        <v>0</v>
      </c>
      <c r="I6" s="65">
        <v>136</v>
      </c>
      <c r="J6" s="41">
        <v>0</v>
      </c>
      <c r="K6" s="44" t="s">
        <v>56</v>
      </c>
      <c r="L6" s="42">
        <v>269.5</v>
      </c>
      <c r="M6" s="41">
        <v>13</v>
      </c>
    </row>
    <row r="7" spans="1:13" ht="19.149999999999999" customHeight="1" x14ac:dyDescent="0.25">
      <c r="A7" s="43" t="s">
        <v>15</v>
      </c>
      <c r="B7" s="46">
        <v>8</v>
      </c>
      <c r="C7" s="46">
        <v>7</v>
      </c>
      <c r="D7" s="46">
        <v>0</v>
      </c>
      <c r="E7" s="46">
        <v>1</v>
      </c>
      <c r="F7" s="46">
        <v>0</v>
      </c>
      <c r="G7" s="46">
        <v>0</v>
      </c>
      <c r="H7" s="46">
        <v>0</v>
      </c>
      <c r="I7" s="66">
        <v>16</v>
      </c>
      <c r="J7" s="46">
        <v>5</v>
      </c>
      <c r="K7" s="50" t="s">
        <v>57</v>
      </c>
      <c r="L7" s="47">
        <v>29</v>
      </c>
      <c r="M7" s="46">
        <v>3</v>
      </c>
    </row>
    <row r="8" spans="1:13" ht="18.600000000000001" customHeight="1" x14ac:dyDescent="0.25">
      <c r="A8" s="43" t="s">
        <v>16</v>
      </c>
      <c r="B8" s="41">
        <v>148</v>
      </c>
      <c r="C8" s="41">
        <v>137</v>
      </c>
      <c r="D8" s="41">
        <v>8</v>
      </c>
      <c r="E8" s="41">
        <v>20</v>
      </c>
      <c r="F8" s="41">
        <v>2</v>
      </c>
      <c r="G8" s="41">
        <v>0</v>
      </c>
      <c r="H8" s="41">
        <v>0</v>
      </c>
      <c r="I8" s="65">
        <v>315</v>
      </c>
      <c r="J8" s="41">
        <v>8</v>
      </c>
      <c r="K8" s="44" t="s">
        <v>54</v>
      </c>
      <c r="L8" s="42">
        <v>228</v>
      </c>
      <c r="M8" s="41">
        <v>15</v>
      </c>
    </row>
    <row r="9" spans="1:13" ht="18.600000000000001" customHeight="1" x14ac:dyDescent="0.25">
      <c r="A9" s="45" t="s">
        <v>17</v>
      </c>
      <c r="B9" s="41">
        <v>43</v>
      </c>
      <c r="C9" s="41">
        <v>34</v>
      </c>
      <c r="D9" s="41">
        <v>1</v>
      </c>
      <c r="E9" s="41">
        <v>2</v>
      </c>
      <c r="F9" s="41">
        <v>0</v>
      </c>
      <c r="G9" s="41">
        <v>0</v>
      </c>
      <c r="H9" s="41">
        <v>0</v>
      </c>
      <c r="I9" s="65">
        <v>80</v>
      </c>
      <c r="J9" s="41">
        <v>5</v>
      </c>
      <c r="K9" s="44">
        <v>0</v>
      </c>
      <c r="L9" s="42">
        <v>95.45</v>
      </c>
      <c r="M9" s="41">
        <v>2</v>
      </c>
    </row>
    <row r="10" spans="1:13" ht="18.600000000000001" customHeight="1" x14ac:dyDescent="0.25">
      <c r="A10" s="43" t="s">
        <v>18</v>
      </c>
      <c r="B10" s="46">
        <v>41</v>
      </c>
      <c r="C10" s="46">
        <v>8</v>
      </c>
      <c r="D10" s="46">
        <v>1</v>
      </c>
      <c r="E10" s="46">
        <v>2</v>
      </c>
      <c r="F10" s="41">
        <v>0</v>
      </c>
      <c r="G10" s="41">
        <v>0</v>
      </c>
      <c r="H10" s="41">
        <v>0</v>
      </c>
      <c r="I10" s="65">
        <v>52</v>
      </c>
      <c r="J10" s="41">
        <v>0</v>
      </c>
      <c r="K10" s="48" t="s">
        <v>50</v>
      </c>
      <c r="L10" s="47">
        <v>95</v>
      </c>
      <c r="M10" s="46">
        <v>6</v>
      </c>
    </row>
    <row r="11" spans="1:13" ht="18.600000000000001" customHeight="1" x14ac:dyDescent="0.25">
      <c r="A11" s="45" t="s">
        <v>19</v>
      </c>
      <c r="B11" s="41">
        <v>129</v>
      </c>
      <c r="C11" s="41">
        <v>133</v>
      </c>
      <c r="D11" s="41">
        <v>18</v>
      </c>
      <c r="E11" s="41">
        <v>44</v>
      </c>
      <c r="F11" s="41">
        <v>2</v>
      </c>
      <c r="G11" s="41">
        <v>3</v>
      </c>
      <c r="H11" s="41">
        <v>0</v>
      </c>
      <c r="I11" s="65">
        <v>329</v>
      </c>
      <c r="J11" s="41">
        <v>0</v>
      </c>
      <c r="K11" s="44" t="s">
        <v>58</v>
      </c>
      <c r="L11" s="42">
        <v>210</v>
      </c>
      <c r="M11" s="41">
        <v>16</v>
      </c>
    </row>
    <row r="12" spans="1:13" ht="18.600000000000001" customHeight="1" x14ac:dyDescent="0.25">
      <c r="A12" s="45" t="s">
        <v>20</v>
      </c>
      <c r="B12" s="41">
        <v>1</v>
      </c>
      <c r="C12" s="41">
        <v>2</v>
      </c>
      <c r="D12" s="41">
        <v>2</v>
      </c>
      <c r="E12" s="41">
        <v>5</v>
      </c>
      <c r="F12" s="41">
        <v>0</v>
      </c>
      <c r="G12" s="41">
        <v>2</v>
      </c>
      <c r="H12" s="41">
        <v>0</v>
      </c>
      <c r="I12" s="65">
        <v>12</v>
      </c>
      <c r="J12" s="41">
        <v>10</v>
      </c>
      <c r="K12" s="41">
        <v>0</v>
      </c>
      <c r="L12" s="42">
        <v>20</v>
      </c>
      <c r="M12" s="41">
        <v>0</v>
      </c>
    </row>
    <row r="13" spans="1:13" ht="18.600000000000001" customHeight="1" x14ac:dyDescent="0.25">
      <c r="A13" s="45" t="s">
        <v>21</v>
      </c>
      <c r="B13" s="41">
        <v>44</v>
      </c>
      <c r="C13" s="41">
        <v>39</v>
      </c>
      <c r="D13" s="41">
        <v>7</v>
      </c>
      <c r="E13" s="41">
        <v>9</v>
      </c>
      <c r="F13" s="41">
        <v>1</v>
      </c>
      <c r="G13" s="41">
        <v>1</v>
      </c>
      <c r="H13" s="41">
        <v>1</v>
      </c>
      <c r="I13" s="65">
        <v>102</v>
      </c>
      <c r="J13" s="41">
        <v>7</v>
      </c>
      <c r="K13" s="41">
        <v>0</v>
      </c>
      <c r="L13" s="42">
        <v>55.2</v>
      </c>
      <c r="M13" s="41">
        <v>17</v>
      </c>
    </row>
    <row r="14" spans="1:13" ht="18.600000000000001" customHeight="1" x14ac:dyDescent="0.25">
      <c r="A14" s="45" t="s">
        <v>22</v>
      </c>
      <c r="B14" s="41">
        <v>14</v>
      </c>
      <c r="C14" s="41">
        <v>6</v>
      </c>
      <c r="D14" s="41">
        <v>1</v>
      </c>
      <c r="E14" s="41">
        <v>0</v>
      </c>
      <c r="F14" s="41">
        <v>0</v>
      </c>
      <c r="G14" s="41">
        <v>0</v>
      </c>
      <c r="H14" s="41">
        <v>0</v>
      </c>
      <c r="I14" s="65">
        <v>21</v>
      </c>
      <c r="J14" s="41">
        <v>3</v>
      </c>
      <c r="K14" s="44" t="s">
        <v>51</v>
      </c>
      <c r="L14" s="42">
        <v>3.5</v>
      </c>
      <c r="M14" s="41">
        <v>9</v>
      </c>
    </row>
    <row r="15" spans="1:13" ht="18.600000000000001" customHeight="1" x14ac:dyDescent="0.25">
      <c r="A15" s="45" t="s">
        <v>23</v>
      </c>
      <c r="B15" s="41">
        <v>193</v>
      </c>
      <c r="C15" s="41">
        <v>221</v>
      </c>
      <c r="D15" s="41">
        <v>4</v>
      </c>
      <c r="E15" s="41">
        <v>32</v>
      </c>
      <c r="F15" s="41">
        <v>1</v>
      </c>
      <c r="G15" s="41">
        <v>1</v>
      </c>
      <c r="H15" s="41">
        <v>1</v>
      </c>
      <c r="I15" s="65">
        <v>453</v>
      </c>
      <c r="J15" s="41">
        <v>50</v>
      </c>
      <c r="K15" s="44">
        <v>0</v>
      </c>
      <c r="L15" s="42">
        <v>415</v>
      </c>
      <c r="M15" s="41">
        <v>24</v>
      </c>
    </row>
    <row r="16" spans="1:13" ht="18.600000000000001" customHeight="1" x14ac:dyDescent="0.25">
      <c r="A16" s="45" t="s">
        <v>24</v>
      </c>
      <c r="B16" s="41">
        <v>97</v>
      </c>
      <c r="C16" s="41">
        <v>95</v>
      </c>
      <c r="D16" s="41">
        <v>7</v>
      </c>
      <c r="E16" s="41">
        <v>13</v>
      </c>
      <c r="F16" s="41">
        <v>0</v>
      </c>
      <c r="G16" s="41">
        <v>0</v>
      </c>
      <c r="H16" s="41">
        <v>0</v>
      </c>
      <c r="I16" s="65">
        <v>212</v>
      </c>
      <c r="J16" s="41">
        <v>1</v>
      </c>
      <c r="K16" s="44">
        <v>0</v>
      </c>
      <c r="L16" s="42">
        <v>36</v>
      </c>
      <c r="M16" s="41">
        <v>0</v>
      </c>
    </row>
    <row r="17" spans="1:13" ht="18.600000000000001" customHeight="1" x14ac:dyDescent="0.25">
      <c r="A17" s="45" t="s">
        <v>25</v>
      </c>
      <c r="B17" s="41">
        <v>120</v>
      </c>
      <c r="C17" s="41">
        <v>121</v>
      </c>
      <c r="D17" s="41">
        <v>16</v>
      </c>
      <c r="E17" s="41">
        <v>25</v>
      </c>
      <c r="F17" s="41">
        <v>1</v>
      </c>
      <c r="G17" s="41">
        <v>0</v>
      </c>
      <c r="H17" s="41">
        <v>2</v>
      </c>
      <c r="I17" s="65">
        <v>285</v>
      </c>
      <c r="J17" s="41">
        <v>4</v>
      </c>
      <c r="K17" s="44" t="s">
        <v>55</v>
      </c>
      <c r="L17" s="42">
        <v>396.86</v>
      </c>
      <c r="M17" s="41">
        <v>32</v>
      </c>
    </row>
    <row r="18" spans="1:13" ht="28.9" customHeight="1" x14ac:dyDescent="0.25">
      <c r="A18" s="43" t="s">
        <v>27</v>
      </c>
      <c r="B18" s="41">
        <v>6</v>
      </c>
      <c r="C18" s="41">
        <v>13</v>
      </c>
      <c r="D18" s="41">
        <v>0</v>
      </c>
      <c r="E18" s="41">
        <v>1</v>
      </c>
      <c r="F18" s="41">
        <v>0</v>
      </c>
      <c r="G18" s="41">
        <v>0</v>
      </c>
      <c r="H18" s="41">
        <v>0</v>
      </c>
      <c r="I18" s="65">
        <v>20</v>
      </c>
      <c r="J18" s="41">
        <v>0</v>
      </c>
      <c r="K18" s="41">
        <v>0</v>
      </c>
      <c r="L18" s="42">
        <v>0</v>
      </c>
      <c r="M18" s="41">
        <v>0</v>
      </c>
    </row>
    <row r="19" spans="1:13" ht="15.75" thickBot="1" x14ac:dyDescent="0.3">
      <c r="A19" s="40"/>
      <c r="B19" s="39"/>
      <c r="C19" s="39"/>
      <c r="D19" s="39"/>
      <c r="E19" s="39"/>
      <c r="F19" s="39"/>
      <c r="G19" s="39"/>
      <c r="H19" s="39"/>
      <c r="I19" s="67"/>
      <c r="J19" s="39"/>
      <c r="K19" s="39"/>
      <c r="L19" s="39"/>
      <c r="M19" s="39"/>
    </row>
    <row r="20" spans="1:13" ht="15.75" thickBot="1" x14ac:dyDescent="0.3">
      <c r="A20" s="38" t="s">
        <v>28</v>
      </c>
      <c r="B20" s="37">
        <f t="shared" ref="B20:J20" si="0">SUM(B6:B18)</f>
        <v>900</v>
      </c>
      <c r="C20" s="37">
        <f t="shared" si="0"/>
        <v>879</v>
      </c>
      <c r="D20" s="37">
        <f t="shared" si="0"/>
        <v>74</v>
      </c>
      <c r="E20" s="37">
        <f t="shared" si="0"/>
        <v>162</v>
      </c>
      <c r="F20" s="37">
        <f t="shared" si="0"/>
        <v>7</v>
      </c>
      <c r="G20" s="37">
        <f t="shared" si="0"/>
        <v>7</v>
      </c>
      <c r="H20" s="37">
        <f t="shared" si="0"/>
        <v>4</v>
      </c>
      <c r="I20" s="68">
        <f t="shared" si="0"/>
        <v>2033</v>
      </c>
      <c r="J20" s="37">
        <f t="shared" si="0"/>
        <v>93</v>
      </c>
      <c r="K20" s="36" t="s">
        <v>59</v>
      </c>
      <c r="L20" s="35">
        <f>SUM(L6:L18)</f>
        <v>1853.5100000000002</v>
      </c>
      <c r="M20" s="34">
        <f>SUM(M6:M18)</f>
        <v>137</v>
      </c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32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</sheetData>
  <mergeCells count="3">
    <mergeCell ref="C1:H1"/>
    <mergeCell ref="B3:F3"/>
    <mergeCell ref="B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B913-9A21-4628-9D68-29293DCF142A}">
  <dimension ref="A1:M20"/>
  <sheetViews>
    <sheetView topLeftCell="A4" zoomScale="90" zoomScaleNormal="90" workbookViewId="0">
      <selection activeCell="I13" sqref="I13"/>
    </sheetView>
  </sheetViews>
  <sheetFormatPr baseColWidth="10" defaultRowHeight="15" x14ac:dyDescent="0.25"/>
  <cols>
    <col min="1" max="1" width="15.42578125" customWidth="1"/>
    <col min="2" max="2" width="29.7109375" customWidth="1"/>
    <col min="6" max="6" width="19.28515625" customWidth="1"/>
    <col min="7" max="7" width="16.85546875" customWidth="1"/>
    <col min="8" max="8" width="14.42578125" customWidth="1"/>
    <col min="9" max="9" width="13.85546875" customWidth="1"/>
    <col min="10" max="10" width="20.28515625" customWidth="1"/>
    <col min="11" max="11" width="24.42578125" customWidth="1"/>
    <col min="12" max="12" width="15.140625" customWidth="1"/>
    <col min="13" max="13" width="19.7109375" customWidth="1"/>
  </cols>
  <sheetData>
    <row r="1" spans="1:13" ht="26.25" x14ac:dyDescent="0.25">
      <c r="A1" s="54"/>
      <c r="B1" s="63"/>
      <c r="C1" s="81" t="s">
        <v>7</v>
      </c>
      <c r="D1" s="82"/>
      <c r="E1" s="82"/>
      <c r="F1" s="82"/>
      <c r="G1" s="82"/>
      <c r="H1" s="82"/>
      <c r="I1" s="63"/>
      <c r="J1" s="63"/>
      <c r="K1" s="63"/>
      <c r="L1" s="63"/>
      <c r="M1" s="63"/>
    </row>
    <row r="2" spans="1:13" ht="26.25" x14ac:dyDescent="0.25">
      <c r="A2" s="54"/>
      <c r="B2" s="63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.75" x14ac:dyDescent="0.25">
      <c r="A3" s="57"/>
      <c r="B3" s="84" t="s">
        <v>53</v>
      </c>
      <c r="C3" s="82"/>
      <c r="D3" s="82"/>
      <c r="E3" s="82"/>
      <c r="F3" s="82"/>
      <c r="G3" s="64"/>
      <c r="H3" s="64"/>
      <c r="I3" s="64"/>
      <c r="J3" s="64"/>
      <c r="K3" s="64"/>
      <c r="L3" s="55"/>
      <c r="M3" s="55"/>
    </row>
    <row r="4" spans="1:13" ht="23.25" x14ac:dyDescent="0.25">
      <c r="A4" s="54"/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63"/>
      <c r="M4" s="63"/>
    </row>
    <row r="5" spans="1:13" ht="60" x14ac:dyDescent="0.25">
      <c r="A5" s="52" t="s">
        <v>26</v>
      </c>
      <c r="B5" s="51" t="s">
        <v>9</v>
      </c>
      <c r="C5" s="51" t="s">
        <v>0</v>
      </c>
      <c r="D5" s="51" t="s">
        <v>1</v>
      </c>
      <c r="E5" s="51" t="s">
        <v>2</v>
      </c>
      <c r="F5" s="51" t="s">
        <v>52</v>
      </c>
      <c r="G5" s="51" t="s">
        <v>3</v>
      </c>
      <c r="H5" s="51" t="s">
        <v>4</v>
      </c>
      <c r="I5" s="51" t="s">
        <v>5</v>
      </c>
      <c r="J5" s="51" t="s">
        <v>8</v>
      </c>
      <c r="K5" s="51" t="s">
        <v>13</v>
      </c>
      <c r="L5" s="51" t="s">
        <v>12</v>
      </c>
      <c r="M5" s="51" t="s">
        <v>11</v>
      </c>
    </row>
    <row r="6" spans="1:13" ht="20.45" customHeight="1" x14ac:dyDescent="0.25">
      <c r="A6" s="43" t="s">
        <v>14</v>
      </c>
      <c r="B6" s="41">
        <v>34</v>
      </c>
      <c r="C6" s="41">
        <v>24</v>
      </c>
      <c r="D6" s="41">
        <v>3</v>
      </c>
      <c r="E6" s="41">
        <v>2</v>
      </c>
      <c r="F6" s="41">
        <v>0</v>
      </c>
      <c r="G6" s="41">
        <v>0</v>
      </c>
      <c r="H6" s="41">
        <v>0</v>
      </c>
      <c r="I6" s="65">
        <v>63</v>
      </c>
      <c r="J6" s="41">
        <v>0</v>
      </c>
      <c r="K6" s="44" t="s">
        <v>60</v>
      </c>
      <c r="L6" s="42">
        <v>40.200000000000003</v>
      </c>
      <c r="M6" s="41">
        <v>7</v>
      </c>
    </row>
    <row r="7" spans="1:13" ht="20.45" customHeight="1" x14ac:dyDescent="0.25">
      <c r="A7" s="43" t="s">
        <v>15</v>
      </c>
      <c r="B7" s="46">
        <v>25</v>
      </c>
      <c r="C7" s="46">
        <v>14</v>
      </c>
      <c r="D7" s="46">
        <v>0</v>
      </c>
      <c r="E7" s="46">
        <v>4</v>
      </c>
      <c r="F7" s="46">
        <v>2</v>
      </c>
      <c r="G7" s="46">
        <v>0</v>
      </c>
      <c r="H7" s="46">
        <v>0</v>
      </c>
      <c r="I7" s="66">
        <v>45</v>
      </c>
      <c r="J7" s="46">
        <v>0</v>
      </c>
      <c r="K7" s="69">
        <v>0</v>
      </c>
      <c r="L7" s="47">
        <v>14</v>
      </c>
      <c r="M7" s="46">
        <v>3</v>
      </c>
    </row>
    <row r="8" spans="1:13" ht="20.45" customHeight="1" x14ac:dyDescent="0.25">
      <c r="A8" s="43" t="s">
        <v>16</v>
      </c>
      <c r="B8" s="41">
        <v>111</v>
      </c>
      <c r="C8" s="41">
        <v>146</v>
      </c>
      <c r="D8" s="41">
        <v>18</v>
      </c>
      <c r="E8" s="41">
        <v>26</v>
      </c>
      <c r="F8" s="41">
        <v>2</v>
      </c>
      <c r="G8" s="41">
        <v>2</v>
      </c>
      <c r="H8" s="41">
        <v>3</v>
      </c>
      <c r="I8" s="65">
        <v>308</v>
      </c>
      <c r="J8" s="41">
        <v>10</v>
      </c>
      <c r="K8" s="44" t="s">
        <v>61</v>
      </c>
      <c r="L8" s="42">
        <v>289</v>
      </c>
      <c r="M8" s="41">
        <v>27</v>
      </c>
    </row>
    <row r="9" spans="1:13" ht="30" customHeight="1" x14ac:dyDescent="0.25">
      <c r="A9" s="45" t="s">
        <v>17</v>
      </c>
      <c r="B9" s="41">
        <v>74</v>
      </c>
      <c r="C9" s="41">
        <v>70</v>
      </c>
      <c r="D9" s="41">
        <v>1</v>
      </c>
      <c r="E9" s="41">
        <v>12</v>
      </c>
      <c r="F9" s="41">
        <v>2</v>
      </c>
      <c r="G9" s="41">
        <v>1</v>
      </c>
      <c r="H9" s="41">
        <v>0</v>
      </c>
      <c r="I9" s="65">
        <v>160</v>
      </c>
      <c r="J9" s="41">
        <v>0</v>
      </c>
      <c r="K9" s="44" t="s">
        <v>62</v>
      </c>
      <c r="L9" s="42">
        <v>133.25</v>
      </c>
      <c r="M9" s="41">
        <v>3</v>
      </c>
    </row>
    <row r="10" spans="1:13" ht="20.45" customHeight="1" x14ac:dyDescent="0.25">
      <c r="A10" s="43" t="s">
        <v>18</v>
      </c>
      <c r="B10" s="46">
        <v>23</v>
      </c>
      <c r="C10" s="46">
        <v>4</v>
      </c>
      <c r="D10" s="46">
        <v>0</v>
      </c>
      <c r="E10" s="46">
        <v>1</v>
      </c>
      <c r="F10" s="41">
        <v>0</v>
      </c>
      <c r="G10" s="41">
        <v>0</v>
      </c>
      <c r="H10" s="41">
        <v>2</v>
      </c>
      <c r="I10" s="65">
        <v>30</v>
      </c>
      <c r="J10" s="41">
        <v>13</v>
      </c>
      <c r="K10" s="48">
        <v>0</v>
      </c>
      <c r="L10" s="47">
        <v>23</v>
      </c>
      <c r="M10" s="46">
        <v>0</v>
      </c>
    </row>
    <row r="11" spans="1:13" ht="20.45" customHeight="1" x14ac:dyDescent="0.25">
      <c r="A11" s="45" t="s">
        <v>19</v>
      </c>
      <c r="B11" s="41">
        <v>110</v>
      </c>
      <c r="C11" s="41">
        <v>140</v>
      </c>
      <c r="D11" s="41">
        <v>34</v>
      </c>
      <c r="E11" s="41">
        <v>52</v>
      </c>
      <c r="F11" s="41">
        <v>1</v>
      </c>
      <c r="G11" s="41">
        <v>3</v>
      </c>
      <c r="H11" s="41">
        <v>0</v>
      </c>
      <c r="I11" s="65">
        <v>340</v>
      </c>
      <c r="J11" s="41">
        <v>0</v>
      </c>
      <c r="K11" s="44" t="s">
        <v>64</v>
      </c>
      <c r="L11" s="42">
        <v>490</v>
      </c>
      <c r="M11" s="41">
        <v>25</v>
      </c>
    </row>
    <row r="12" spans="1:13" ht="20.45" customHeight="1" x14ac:dyDescent="0.25">
      <c r="A12" s="45" t="s">
        <v>20</v>
      </c>
      <c r="B12" s="41">
        <v>1</v>
      </c>
      <c r="C12" s="41">
        <v>8</v>
      </c>
      <c r="D12" s="41">
        <v>8</v>
      </c>
      <c r="E12" s="41">
        <v>1</v>
      </c>
      <c r="F12" s="41">
        <v>0</v>
      </c>
      <c r="G12" s="41">
        <v>2</v>
      </c>
      <c r="H12" s="41">
        <v>0</v>
      </c>
      <c r="I12" s="65">
        <v>20</v>
      </c>
      <c r="J12" s="41">
        <v>20</v>
      </c>
      <c r="K12" s="41">
        <v>0</v>
      </c>
      <c r="L12" s="42">
        <v>85</v>
      </c>
      <c r="M12" s="41">
        <v>0</v>
      </c>
    </row>
    <row r="13" spans="1:13" ht="20.45" customHeight="1" x14ac:dyDescent="0.25">
      <c r="A13" s="45" t="s">
        <v>21</v>
      </c>
      <c r="B13" s="41">
        <v>35</v>
      </c>
      <c r="C13" s="41">
        <v>37</v>
      </c>
      <c r="D13" s="41">
        <v>4</v>
      </c>
      <c r="E13" s="41">
        <v>18</v>
      </c>
      <c r="F13" s="41">
        <v>0</v>
      </c>
      <c r="G13" s="41">
        <v>2</v>
      </c>
      <c r="H13" s="41">
        <v>0</v>
      </c>
      <c r="I13" s="65">
        <v>96</v>
      </c>
      <c r="J13" s="41">
        <v>2</v>
      </c>
      <c r="K13" s="44" t="s">
        <v>65</v>
      </c>
      <c r="L13" s="42">
        <v>169</v>
      </c>
      <c r="M13" s="41">
        <v>0</v>
      </c>
    </row>
    <row r="14" spans="1:13" ht="20.45" customHeight="1" x14ac:dyDescent="0.25">
      <c r="A14" s="45" t="s">
        <v>22</v>
      </c>
      <c r="B14" s="41">
        <v>16</v>
      </c>
      <c r="C14" s="41">
        <v>4</v>
      </c>
      <c r="D14" s="41">
        <v>1</v>
      </c>
      <c r="E14" s="41">
        <v>2</v>
      </c>
      <c r="F14" s="41">
        <v>0</v>
      </c>
      <c r="G14" s="41">
        <v>0</v>
      </c>
      <c r="H14" s="41">
        <v>0</v>
      </c>
      <c r="I14" s="65">
        <v>23</v>
      </c>
      <c r="J14" s="41">
        <v>2</v>
      </c>
      <c r="K14" s="44" t="s">
        <v>61</v>
      </c>
      <c r="L14" s="42">
        <v>6</v>
      </c>
      <c r="M14" s="41">
        <v>0</v>
      </c>
    </row>
    <row r="15" spans="1:13" ht="20.45" customHeight="1" x14ac:dyDescent="0.25">
      <c r="A15" s="45" t="s">
        <v>23</v>
      </c>
      <c r="B15" s="41">
        <v>128</v>
      </c>
      <c r="C15" s="41">
        <v>181</v>
      </c>
      <c r="D15" s="41">
        <v>10</v>
      </c>
      <c r="E15" s="41">
        <v>27</v>
      </c>
      <c r="F15" s="41">
        <v>3</v>
      </c>
      <c r="G15" s="41">
        <v>1</v>
      </c>
      <c r="H15" s="41">
        <v>0</v>
      </c>
      <c r="I15" s="65">
        <v>350</v>
      </c>
      <c r="J15" s="41">
        <v>37</v>
      </c>
      <c r="K15" s="44" t="s">
        <v>66</v>
      </c>
      <c r="L15" s="42">
        <v>364</v>
      </c>
      <c r="M15" s="41">
        <v>9</v>
      </c>
    </row>
    <row r="16" spans="1:13" ht="20.45" customHeight="1" x14ac:dyDescent="0.25">
      <c r="A16" s="45" t="s">
        <v>24</v>
      </c>
      <c r="B16" s="41">
        <v>82</v>
      </c>
      <c r="C16" s="41">
        <v>45</v>
      </c>
      <c r="D16" s="41">
        <v>10</v>
      </c>
      <c r="E16" s="41">
        <v>12</v>
      </c>
      <c r="F16" s="41">
        <v>0</v>
      </c>
      <c r="G16" s="41">
        <v>2</v>
      </c>
      <c r="H16" s="41">
        <v>0</v>
      </c>
      <c r="I16" s="65">
        <v>151</v>
      </c>
      <c r="J16" s="41">
        <v>15</v>
      </c>
      <c r="K16" s="44">
        <v>0</v>
      </c>
      <c r="L16" s="42">
        <v>68</v>
      </c>
      <c r="M16" s="41">
        <v>4</v>
      </c>
    </row>
    <row r="17" spans="1:13" ht="20.45" customHeight="1" x14ac:dyDescent="0.25">
      <c r="A17" s="45" t="s">
        <v>25</v>
      </c>
      <c r="B17" s="41">
        <v>149</v>
      </c>
      <c r="C17" s="41">
        <v>136</v>
      </c>
      <c r="D17" s="41">
        <v>10</v>
      </c>
      <c r="E17" s="41">
        <v>26</v>
      </c>
      <c r="F17" s="41">
        <v>1</v>
      </c>
      <c r="G17" s="41">
        <v>1</v>
      </c>
      <c r="H17" s="41">
        <v>2</v>
      </c>
      <c r="I17" s="65">
        <v>325</v>
      </c>
      <c r="J17" s="41">
        <v>15</v>
      </c>
      <c r="K17" s="44" t="s">
        <v>63</v>
      </c>
      <c r="L17" s="42">
        <v>321.7</v>
      </c>
      <c r="M17" s="41">
        <v>17</v>
      </c>
    </row>
    <row r="18" spans="1:13" ht="26.45" customHeight="1" x14ac:dyDescent="0.25">
      <c r="A18" s="43" t="s">
        <v>27</v>
      </c>
      <c r="B18" s="41">
        <v>2</v>
      </c>
      <c r="C18" s="41">
        <v>3</v>
      </c>
      <c r="D18" s="41">
        <v>1</v>
      </c>
      <c r="E18" s="41">
        <v>0</v>
      </c>
      <c r="F18" s="41">
        <v>0</v>
      </c>
      <c r="G18" s="41">
        <v>0</v>
      </c>
      <c r="H18" s="41">
        <v>0</v>
      </c>
      <c r="I18" s="65">
        <v>6</v>
      </c>
      <c r="J18" s="41">
        <v>0</v>
      </c>
      <c r="K18" s="41">
        <v>0</v>
      </c>
      <c r="L18" s="42">
        <v>0</v>
      </c>
      <c r="M18" s="41">
        <v>0</v>
      </c>
    </row>
    <row r="19" spans="1:13" ht="15.75" thickBot="1" x14ac:dyDescent="0.3">
      <c r="A19" s="40"/>
      <c r="B19" s="39"/>
      <c r="C19" s="39"/>
      <c r="D19" s="39"/>
      <c r="E19" s="39"/>
      <c r="F19" s="39"/>
      <c r="G19" s="39"/>
      <c r="H19" s="39"/>
      <c r="I19" s="67"/>
      <c r="J19" s="39"/>
      <c r="K19" s="39"/>
      <c r="L19" s="39"/>
      <c r="M19" s="39"/>
    </row>
    <row r="20" spans="1:13" ht="15.75" thickBot="1" x14ac:dyDescent="0.3">
      <c r="A20" s="38" t="s">
        <v>28</v>
      </c>
      <c r="B20" s="37">
        <f t="shared" ref="B20:J20" si="0">SUM(B6:B18)</f>
        <v>790</v>
      </c>
      <c r="C20" s="37">
        <f t="shared" si="0"/>
        <v>812</v>
      </c>
      <c r="D20" s="37">
        <f t="shared" si="0"/>
        <v>100</v>
      </c>
      <c r="E20" s="37">
        <f t="shared" si="0"/>
        <v>183</v>
      </c>
      <c r="F20" s="37">
        <f t="shared" si="0"/>
        <v>11</v>
      </c>
      <c r="G20" s="37">
        <f t="shared" si="0"/>
        <v>14</v>
      </c>
      <c r="H20" s="37">
        <f t="shared" si="0"/>
        <v>7</v>
      </c>
      <c r="I20" s="68">
        <f t="shared" si="0"/>
        <v>1917</v>
      </c>
      <c r="J20" s="37">
        <f t="shared" si="0"/>
        <v>114</v>
      </c>
      <c r="K20" s="36" t="s">
        <v>67</v>
      </c>
      <c r="L20" s="35">
        <f>SUM(L6:L18)</f>
        <v>2003.15</v>
      </c>
      <c r="M20" s="34">
        <f>SUM(M6:M18)</f>
        <v>95</v>
      </c>
    </row>
  </sheetData>
  <mergeCells count="3">
    <mergeCell ref="C1:H1"/>
    <mergeCell ref="B3:F3"/>
    <mergeCell ref="B4:K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79A6-AE8B-4052-9797-8D6441BC7210}">
  <dimension ref="A1:M20"/>
  <sheetViews>
    <sheetView topLeftCell="A7" zoomScale="90" zoomScaleNormal="90" workbookViewId="0">
      <selection activeCell="A11" sqref="A11"/>
    </sheetView>
  </sheetViews>
  <sheetFormatPr baseColWidth="10" defaultRowHeight="15" x14ac:dyDescent="0.25"/>
  <cols>
    <col min="1" max="1" width="15.140625" customWidth="1"/>
    <col min="2" max="2" width="28.85546875" customWidth="1"/>
    <col min="6" max="6" width="18.7109375" customWidth="1"/>
    <col min="7" max="7" width="17.140625" customWidth="1"/>
    <col min="8" max="8" width="14.140625" customWidth="1"/>
    <col min="9" max="9" width="14.85546875" customWidth="1"/>
    <col min="10" max="10" width="18.42578125" customWidth="1"/>
    <col min="11" max="11" width="27.85546875" customWidth="1"/>
    <col min="12" max="12" width="16.140625" customWidth="1"/>
    <col min="13" max="13" width="22.7109375" customWidth="1"/>
  </cols>
  <sheetData>
    <row r="1" spans="1:13" ht="26.25" x14ac:dyDescent="0.25">
      <c r="A1" s="54"/>
      <c r="B1" s="71"/>
      <c r="C1" s="81" t="s">
        <v>7</v>
      </c>
      <c r="D1" s="82"/>
      <c r="E1" s="82"/>
      <c r="F1" s="82"/>
      <c r="G1" s="82"/>
      <c r="H1" s="82"/>
      <c r="I1" s="71"/>
      <c r="J1" s="71"/>
      <c r="K1" s="71"/>
      <c r="L1" s="71"/>
      <c r="M1" s="71"/>
    </row>
    <row r="2" spans="1:13" ht="26.25" x14ac:dyDescent="0.25">
      <c r="A2" s="54"/>
      <c r="B2" s="71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8.75" x14ac:dyDescent="0.25">
      <c r="A3" s="57"/>
      <c r="B3" s="84" t="s">
        <v>71</v>
      </c>
      <c r="C3" s="82"/>
      <c r="D3" s="82"/>
      <c r="E3" s="82"/>
      <c r="F3" s="82"/>
      <c r="G3" s="72"/>
      <c r="H3" s="72"/>
      <c r="I3" s="72"/>
      <c r="J3" s="72"/>
      <c r="K3" s="72"/>
      <c r="L3" s="55"/>
      <c r="M3" s="55"/>
    </row>
    <row r="4" spans="1:13" ht="23.25" x14ac:dyDescent="0.25">
      <c r="A4" s="54"/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71"/>
      <c r="M4" s="71"/>
    </row>
    <row r="5" spans="1:13" ht="69.75" customHeight="1" x14ac:dyDescent="0.25">
      <c r="A5" s="52" t="s">
        <v>26</v>
      </c>
      <c r="B5" s="51" t="s">
        <v>9</v>
      </c>
      <c r="C5" s="51" t="s">
        <v>0</v>
      </c>
      <c r="D5" s="51" t="s">
        <v>1</v>
      </c>
      <c r="E5" s="51" t="s">
        <v>2</v>
      </c>
      <c r="F5" s="51" t="s">
        <v>52</v>
      </c>
      <c r="G5" s="51" t="s">
        <v>3</v>
      </c>
      <c r="H5" s="51" t="s">
        <v>4</v>
      </c>
      <c r="I5" s="51" t="s">
        <v>5</v>
      </c>
      <c r="J5" s="51" t="s">
        <v>8</v>
      </c>
      <c r="K5" s="51" t="s">
        <v>13</v>
      </c>
      <c r="L5" s="51" t="s">
        <v>12</v>
      </c>
      <c r="M5" s="51" t="s">
        <v>11</v>
      </c>
    </row>
    <row r="6" spans="1:13" ht="20.25" customHeight="1" x14ac:dyDescent="0.25">
      <c r="A6" s="43" t="s">
        <v>14</v>
      </c>
      <c r="B6" s="41">
        <v>217</v>
      </c>
      <c r="C6" s="41">
        <v>235</v>
      </c>
      <c r="D6" s="41">
        <v>27</v>
      </c>
      <c r="E6" s="41">
        <v>31</v>
      </c>
      <c r="F6" s="41">
        <v>2</v>
      </c>
      <c r="G6" s="41">
        <v>5</v>
      </c>
      <c r="H6" s="41">
        <v>0</v>
      </c>
      <c r="I6" s="65">
        <v>517</v>
      </c>
      <c r="J6" s="41">
        <v>130</v>
      </c>
      <c r="K6" s="44" t="s">
        <v>73</v>
      </c>
      <c r="L6" s="42">
        <v>232.05</v>
      </c>
      <c r="M6" s="41">
        <v>16</v>
      </c>
    </row>
    <row r="7" spans="1:13" ht="21" customHeight="1" x14ac:dyDescent="0.25">
      <c r="A7" s="43" t="s">
        <v>15</v>
      </c>
      <c r="B7" s="46">
        <v>122</v>
      </c>
      <c r="C7" s="46">
        <v>53</v>
      </c>
      <c r="D7" s="46">
        <v>3</v>
      </c>
      <c r="E7" s="46">
        <v>5</v>
      </c>
      <c r="F7" s="46">
        <v>0</v>
      </c>
      <c r="G7" s="46">
        <v>2</v>
      </c>
      <c r="H7" s="46">
        <v>0</v>
      </c>
      <c r="I7" s="66">
        <v>185</v>
      </c>
      <c r="J7" s="46">
        <v>22</v>
      </c>
      <c r="K7" s="69" t="s">
        <v>68</v>
      </c>
      <c r="L7" s="47">
        <v>177</v>
      </c>
      <c r="M7" s="46">
        <v>7</v>
      </c>
    </row>
    <row r="8" spans="1:13" ht="21" customHeight="1" x14ac:dyDescent="0.25">
      <c r="A8" s="43" t="s">
        <v>16</v>
      </c>
      <c r="B8" s="41">
        <v>622</v>
      </c>
      <c r="C8" s="41">
        <v>651</v>
      </c>
      <c r="D8" s="41">
        <v>54</v>
      </c>
      <c r="E8" s="41">
        <v>112</v>
      </c>
      <c r="F8" s="41">
        <v>7</v>
      </c>
      <c r="G8" s="41">
        <v>9</v>
      </c>
      <c r="H8" s="41">
        <v>3</v>
      </c>
      <c r="I8" s="65">
        <v>1458</v>
      </c>
      <c r="J8" s="41">
        <v>61</v>
      </c>
      <c r="K8" s="44" t="s">
        <v>69</v>
      </c>
      <c r="L8" s="42">
        <v>1975</v>
      </c>
      <c r="M8" s="41">
        <v>71</v>
      </c>
    </row>
    <row r="9" spans="1:13" ht="29.25" customHeight="1" x14ac:dyDescent="0.25">
      <c r="A9" s="45" t="s">
        <v>17</v>
      </c>
      <c r="B9" s="41">
        <v>368</v>
      </c>
      <c r="C9" s="41">
        <v>291</v>
      </c>
      <c r="D9" s="41">
        <v>12</v>
      </c>
      <c r="E9" s="41">
        <v>43</v>
      </c>
      <c r="F9" s="41">
        <v>1</v>
      </c>
      <c r="G9" s="41">
        <v>2</v>
      </c>
      <c r="H9" s="41">
        <v>0</v>
      </c>
      <c r="I9" s="65">
        <v>717</v>
      </c>
      <c r="J9" s="41">
        <v>24</v>
      </c>
      <c r="K9" s="44" t="s">
        <v>70</v>
      </c>
      <c r="L9" s="42">
        <v>887.99</v>
      </c>
      <c r="M9" s="41">
        <v>32</v>
      </c>
    </row>
    <row r="10" spans="1:13" ht="21" customHeight="1" x14ac:dyDescent="0.25">
      <c r="A10" s="43" t="s">
        <v>18</v>
      </c>
      <c r="B10" s="46">
        <v>251</v>
      </c>
      <c r="C10" s="46">
        <v>111</v>
      </c>
      <c r="D10" s="46">
        <v>10</v>
      </c>
      <c r="E10" s="46">
        <v>29</v>
      </c>
      <c r="F10" s="41">
        <v>2</v>
      </c>
      <c r="G10" s="41">
        <v>3</v>
      </c>
      <c r="H10" s="41">
        <v>0</v>
      </c>
      <c r="I10" s="65">
        <v>406</v>
      </c>
      <c r="J10" s="41">
        <v>0</v>
      </c>
      <c r="K10" s="48">
        <v>0</v>
      </c>
      <c r="L10" s="47">
        <v>214</v>
      </c>
      <c r="M10" s="46">
        <v>19</v>
      </c>
    </row>
    <row r="11" spans="1:13" ht="21" customHeight="1" x14ac:dyDescent="0.25">
      <c r="A11" s="45" t="s">
        <v>19</v>
      </c>
      <c r="B11" s="41">
        <v>535</v>
      </c>
      <c r="C11" s="41">
        <v>816</v>
      </c>
      <c r="D11" s="41">
        <v>115</v>
      </c>
      <c r="E11" s="41">
        <v>304</v>
      </c>
      <c r="F11" s="41">
        <v>10</v>
      </c>
      <c r="G11" s="41">
        <v>26</v>
      </c>
      <c r="H11" s="41">
        <v>5</v>
      </c>
      <c r="I11" s="65">
        <v>1811</v>
      </c>
      <c r="J11" s="41">
        <v>85</v>
      </c>
      <c r="K11" s="44">
        <v>0</v>
      </c>
      <c r="L11" s="42">
        <v>4000</v>
      </c>
      <c r="M11" s="41">
        <v>88</v>
      </c>
    </row>
    <row r="12" spans="1:13" ht="21" customHeight="1" x14ac:dyDescent="0.25">
      <c r="A12" s="45" t="s">
        <v>20</v>
      </c>
      <c r="B12" s="41">
        <v>33</v>
      </c>
      <c r="C12" s="41">
        <v>89</v>
      </c>
      <c r="D12" s="41">
        <v>17</v>
      </c>
      <c r="E12" s="41">
        <v>36</v>
      </c>
      <c r="F12" s="41">
        <v>1</v>
      </c>
      <c r="G12" s="41">
        <v>9</v>
      </c>
      <c r="H12" s="41">
        <v>0</v>
      </c>
      <c r="I12" s="65">
        <v>185</v>
      </c>
      <c r="J12" s="41">
        <v>71</v>
      </c>
      <c r="K12" s="44" t="s">
        <v>34</v>
      </c>
      <c r="L12" s="42">
        <v>180</v>
      </c>
      <c r="M12" s="41">
        <v>26</v>
      </c>
    </row>
    <row r="13" spans="1:13" ht="21" customHeight="1" x14ac:dyDescent="0.25">
      <c r="A13" s="45" t="s">
        <v>21</v>
      </c>
      <c r="B13" s="41">
        <v>340</v>
      </c>
      <c r="C13" s="41">
        <v>305</v>
      </c>
      <c r="D13" s="41">
        <v>26</v>
      </c>
      <c r="E13" s="41">
        <v>71</v>
      </c>
      <c r="F13" s="41">
        <v>4</v>
      </c>
      <c r="G13" s="41">
        <v>1</v>
      </c>
      <c r="H13" s="41">
        <v>0</v>
      </c>
      <c r="I13" s="65">
        <v>747</v>
      </c>
      <c r="J13" s="41">
        <v>24</v>
      </c>
      <c r="K13" s="44">
        <v>0</v>
      </c>
      <c r="L13" s="42">
        <v>1955</v>
      </c>
      <c r="M13" s="41">
        <v>121</v>
      </c>
    </row>
    <row r="14" spans="1:13" ht="21" customHeight="1" x14ac:dyDescent="0.25">
      <c r="A14" s="45" t="s">
        <v>22</v>
      </c>
      <c r="B14" s="41">
        <v>164</v>
      </c>
      <c r="C14" s="41">
        <v>94</v>
      </c>
      <c r="D14" s="41">
        <v>13</v>
      </c>
      <c r="E14" s="41">
        <v>33</v>
      </c>
      <c r="F14" s="41">
        <v>0</v>
      </c>
      <c r="G14" s="41">
        <v>6</v>
      </c>
      <c r="H14" s="41">
        <v>1</v>
      </c>
      <c r="I14" s="65">
        <v>306</v>
      </c>
      <c r="J14" s="41">
        <v>3</v>
      </c>
      <c r="K14" s="44" t="s">
        <v>33</v>
      </c>
      <c r="L14" s="42">
        <v>620</v>
      </c>
      <c r="M14" s="41">
        <v>11</v>
      </c>
    </row>
    <row r="15" spans="1:13" ht="21" customHeight="1" x14ac:dyDescent="0.25">
      <c r="A15" s="45" t="s">
        <v>23</v>
      </c>
      <c r="B15" s="41">
        <v>847</v>
      </c>
      <c r="C15" s="41">
        <v>992</v>
      </c>
      <c r="D15" s="41">
        <v>60</v>
      </c>
      <c r="E15" s="41">
        <v>110</v>
      </c>
      <c r="F15" s="41">
        <v>10</v>
      </c>
      <c r="G15" s="41">
        <v>9</v>
      </c>
      <c r="H15" s="41">
        <v>5</v>
      </c>
      <c r="I15" s="65">
        <v>2033</v>
      </c>
      <c r="J15" s="41">
        <v>178</v>
      </c>
      <c r="K15" s="44" t="s">
        <v>81</v>
      </c>
      <c r="L15" s="42">
        <v>2064</v>
      </c>
      <c r="M15" s="41">
        <v>59</v>
      </c>
    </row>
    <row r="16" spans="1:13" ht="21" customHeight="1" x14ac:dyDescent="0.25">
      <c r="A16" s="45" t="s">
        <v>24</v>
      </c>
      <c r="B16" s="41">
        <v>428</v>
      </c>
      <c r="C16" s="41">
        <v>385</v>
      </c>
      <c r="D16" s="41">
        <v>38</v>
      </c>
      <c r="E16" s="41">
        <v>79</v>
      </c>
      <c r="F16" s="41">
        <v>5</v>
      </c>
      <c r="G16" s="41">
        <v>8</v>
      </c>
      <c r="H16" s="41">
        <v>0</v>
      </c>
      <c r="I16" s="65">
        <v>943</v>
      </c>
      <c r="J16" s="41">
        <v>14</v>
      </c>
      <c r="K16" s="44">
        <v>0</v>
      </c>
      <c r="L16" s="42">
        <v>647</v>
      </c>
      <c r="M16" s="41">
        <v>20</v>
      </c>
    </row>
    <row r="17" spans="1:13" ht="21" customHeight="1" x14ac:dyDescent="0.25">
      <c r="A17" s="45" t="s">
        <v>25</v>
      </c>
      <c r="B17" s="41">
        <v>507</v>
      </c>
      <c r="C17" s="41">
        <v>505</v>
      </c>
      <c r="D17" s="41">
        <v>70</v>
      </c>
      <c r="E17" s="41">
        <v>110</v>
      </c>
      <c r="F17" s="41">
        <v>4</v>
      </c>
      <c r="G17" s="41">
        <v>11</v>
      </c>
      <c r="H17" s="41">
        <v>4</v>
      </c>
      <c r="I17" s="65">
        <v>1211</v>
      </c>
      <c r="J17" s="41">
        <v>44</v>
      </c>
      <c r="K17" s="44" t="s">
        <v>61</v>
      </c>
      <c r="L17" s="42">
        <v>1041</v>
      </c>
      <c r="M17" s="41">
        <v>3</v>
      </c>
    </row>
    <row r="18" spans="1:13" ht="25.5" x14ac:dyDescent="0.25">
      <c r="A18" s="43" t="s">
        <v>27</v>
      </c>
      <c r="B18" s="41">
        <v>8</v>
      </c>
      <c r="C18" s="41">
        <v>23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65">
        <v>31</v>
      </c>
      <c r="J18" s="41">
        <v>0</v>
      </c>
      <c r="K18" s="41">
        <v>0</v>
      </c>
      <c r="L18" s="42">
        <v>0</v>
      </c>
      <c r="M18" s="41">
        <v>1</v>
      </c>
    </row>
    <row r="19" spans="1:13" ht="15.75" thickBot="1" x14ac:dyDescent="0.3">
      <c r="A19" s="40"/>
      <c r="B19" s="39"/>
      <c r="C19" s="39"/>
      <c r="D19" s="39"/>
      <c r="E19" s="39"/>
      <c r="F19" s="39"/>
      <c r="G19" s="39"/>
      <c r="H19" s="39"/>
      <c r="I19" s="67"/>
      <c r="J19" s="39"/>
      <c r="K19" s="39"/>
      <c r="L19" s="39"/>
      <c r="M19" s="39"/>
    </row>
    <row r="20" spans="1:13" ht="15.75" thickBot="1" x14ac:dyDescent="0.3">
      <c r="A20" s="38" t="s">
        <v>28</v>
      </c>
      <c r="B20" s="37">
        <f t="shared" ref="B20:J20" si="0">SUM(B6:B18)</f>
        <v>4442</v>
      </c>
      <c r="C20" s="37">
        <f t="shared" si="0"/>
        <v>4550</v>
      </c>
      <c r="D20" s="37">
        <f t="shared" si="0"/>
        <v>445</v>
      </c>
      <c r="E20" s="37">
        <f t="shared" si="0"/>
        <v>963</v>
      </c>
      <c r="F20" s="37">
        <f t="shared" si="0"/>
        <v>46</v>
      </c>
      <c r="G20" s="37">
        <f t="shared" si="0"/>
        <v>91</v>
      </c>
      <c r="H20" s="37">
        <f t="shared" si="0"/>
        <v>18</v>
      </c>
      <c r="I20" s="68">
        <f t="shared" si="0"/>
        <v>10550</v>
      </c>
      <c r="J20" s="37">
        <f t="shared" si="0"/>
        <v>656</v>
      </c>
      <c r="K20" s="36"/>
      <c r="L20" s="35">
        <f>SUM(L6:L18)</f>
        <v>13993.04</v>
      </c>
      <c r="M20" s="34">
        <f>SUM(M6:M18)</f>
        <v>474</v>
      </c>
    </row>
  </sheetData>
  <mergeCells count="3">
    <mergeCell ref="C1:H1"/>
    <mergeCell ref="B3:F3"/>
    <mergeCell ref="B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BDDC-2826-4C84-8AC0-9D6D9090B6AB}">
  <dimension ref="A1:M20"/>
  <sheetViews>
    <sheetView tabSelected="1" topLeftCell="A10" zoomScale="90" zoomScaleNormal="90" workbookViewId="0">
      <selection activeCell="I20" sqref="I20"/>
    </sheetView>
  </sheetViews>
  <sheetFormatPr baseColWidth="10" defaultRowHeight="15" x14ac:dyDescent="0.25"/>
  <cols>
    <col min="1" max="1" width="13.140625" customWidth="1"/>
    <col min="2" max="2" width="29.28515625" customWidth="1"/>
    <col min="6" max="6" width="19.28515625" customWidth="1"/>
    <col min="7" max="7" width="14.7109375" customWidth="1"/>
    <col min="8" max="8" width="13.7109375" customWidth="1"/>
    <col min="9" max="9" width="15" customWidth="1"/>
    <col min="10" max="10" width="17.5703125" customWidth="1"/>
    <col min="11" max="11" width="24.42578125" customWidth="1"/>
    <col min="12" max="12" width="13" customWidth="1"/>
    <col min="13" max="13" width="19.7109375" customWidth="1"/>
  </cols>
  <sheetData>
    <row r="1" spans="1:13" ht="26.25" x14ac:dyDescent="0.25">
      <c r="A1" s="54"/>
      <c r="B1" s="74"/>
      <c r="C1" s="81" t="s">
        <v>7</v>
      </c>
      <c r="D1" s="82"/>
      <c r="E1" s="82"/>
      <c r="F1" s="82"/>
      <c r="G1" s="82"/>
      <c r="H1" s="82"/>
      <c r="I1" s="74"/>
      <c r="J1" s="74"/>
      <c r="K1" s="74"/>
      <c r="L1" s="74"/>
      <c r="M1" s="74"/>
    </row>
    <row r="2" spans="1:13" ht="26.25" x14ac:dyDescent="0.25">
      <c r="A2" s="54"/>
      <c r="B2" s="74"/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8.75" x14ac:dyDescent="0.25">
      <c r="A3" s="57"/>
      <c r="B3" s="84" t="s">
        <v>72</v>
      </c>
      <c r="C3" s="82"/>
      <c r="D3" s="82"/>
      <c r="E3" s="82"/>
      <c r="F3" s="82"/>
      <c r="G3" s="75"/>
      <c r="H3" s="75"/>
      <c r="I3" s="75"/>
      <c r="J3" s="75"/>
      <c r="K3" s="75"/>
      <c r="L3" s="55"/>
      <c r="M3" s="55"/>
    </row>
    <row r="4" spans="1:13" ht="23.25" x14ac:dyDescent="0.25">
      <c r="A4" s="54"/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74"/>
      <c r="M4" s="74"/>
    </row>
    <row r="5" spans="1:13" ht="64.150000000000006" customHeight="1" x14ac:dyDescent="0.25">
      <c r="A5" s="52" t="s">
        <v>26</v>
      </c>
      <c r="B5" s="51" t="s">
        <v>9</v>
      </c>
      <c r="C5" s="51" t="s">
        <v>0</v>
      </c>
      <c r="D5" s="51" t="s">
        <v>1</v>
      </c>
      <c r="E5" s="51" t="s">
        <v>2</v>
      </c>
      <c r="F5" s="51" t="s">
        <v>52</v>
      </c>
      <c r="G5" s="51" t="s">
        <v>3</v>
      </c>
      <c r="H5" s="51" t="s">
        <v>4</v>
      </c>
      <c r="I5" s="51" t="s">
        <v>5</v>
      </c>
      <c r="J5" s="51" t="s">
        <v>8</v>
      </c>
      <c r="K5" s="51" t="s">
        <v>13</v>
      </c>
      <c r="L5" s="51" t="s">
        <v>12</v>
      </c>
      <c r="M5" s="51" t="s">
        <v>11</v>
      </c>
    </row>
    <row r="6" spans="1:13" ht="20.45" customHeight="1" x14ac:dyDescent="0.25">
      <c r="A6" s="43" t="s">
        <v>14</v>
      </c>
      <c r="B6" s="41">
        <f>SUM(Januar:Mai!B6)</f>
        <v>447</v>
      </c>
      <c r="C6" s="41">
        <f>SUM(Januar:Mai!C6)</f>
        <v>473</v>
      </c>
      <c r="D6" s="41">
        <f>SUM(Januar:Mai!D6)</f>
        <v>54</v>
      </c>
      <c r="E6" s="41">
        <f>SUM(Januar:Mai!E6)</f>
        <v>71</v>
      </c>
      <c r="F6" s="41">
        <f>SUM(Januar:Mai!F6)</f>
        <v>2</v>
      </c>
      <c r="G6" s="41">
        <f>SUM(Januar:Mai!G6)</f>
        <v>11</v>
      </c>
      <c r="H6" s="41">
        <f>SUM(Januar:Mai!H6)</f>
        <v>1</v>
      </c>
      <c r="I6" s="76">
        <f>SUM(Januar:Mai!I6)</f>
        <v>1059</v>
      </c>
      <c r="J6" s="41">
        <f>SUM(Januar:Mai!J6)</f>
        <v>138</v>
      </c>
      <c r="K6" s="44" t="s">
        <v>74</v>
      </c>
      <c r="L6" s="42">
        <f>SUM(Januar:Mai!L6)</f>
        <v>598.15</v>
      </c>
      <c r="M6" s="41">
        <f>SUM(Januar:Mai!M6)</f>
        <v>58</v>
      </c>
    </row>
    <row r="7" spans="1:13" ht="20.45" customHeight="1" x14ac:dyDescent="0.25">
      <c r="A7" s="43" t="s">
        <v>15</v>
      </c>
      <c r="B7" s="41">
        <f>SUM(Januar:Mai!B7)</f>
        <v>171</v>
      </c>
      <c r="C7" s="41">
        <f>SUM(Januar:Mai!C7)</f>
        <v>95</v>
      </c>
      <c r="D7" s="41">
        <f>SUM(Januar:Mai!D7)</f>
        <v>4</v>
      </c>
      <c r="E7" s="41">
        <f>SUM(Januar:Mai!E7)</f>
        <v>12</v>
      </c>
      <c r="F7" s="41">
        <f>SUM(Januar:Mai!F7)</f>
        <v>5</v>
      </c>
      <c r="G7" s="41">
        <f>SUM(Januar:Mai!G7)</f>
        <v>2</v>
      </c>
      <c r="H7" s="41">
        <f>SUM(Januar:Mai!H7)</f>
        <v>0</v>
      </c>
      <c r="I7" s="76">
        <f>SUM(Januar:Mai!I7)</f>
        <v>289</v>
      </c>
      <c r="J7" s="41">
        <f>SUM(Januar:Mai!J7)</f>
        <v>33</v>
      </c>
      <c r="K7" s="44" t="s">
        <v>75</v>
      </c>
      <c r="L7" s="42">
        <f>SUM(Januar:Mai!L7)</f>
        <v>289.5</v>
      </c>
      <c r="M7" s="41">
        <f>SUM(Januar:Mai!M7)</f>
        <v>13</v>
      </c>
    </row>
    <row r="8" spans="1:13" ht="20.45" customHeight="1" x14ac:dyDescent="0.25">
      <c r="A8" s="43" t="s">
        <v>16</v>
      </c>
      <c r="B8" s="41">
        <f>SUM(Januar:Mai!B8)</f>
        <v>1069</v>
      </c>
      <c r="C8" s="41">
        <f>SUM(Januar:Mai!C8)</f>
        <v>1167</v>
      </c>
      <c r="D8" s="41">
        <f>SUM(Januar:Mai!D8)</f>
        <v>101</v>
      </c>
      <c r="E8" s="41">
        <f>SUM(Januar:Mai!E8)</f>
        <v>213</v>
      </c>
      <c r="F8" s="41">
        <f>SUM(Januar:Mai!F8)</f>
        <v>12</v>
      </c>
      <c r="G8" s="41">
        <f>SUM(Januar:Mai!G8)</f>
        <v>14</v>
      </c>
      <c r="H8" s="41">
        <f>SUM(Januar:Mai!H8)</f>
        <v>7</v>
      </c>
      <c r="I8" s="76">
        <f>SUM(Januar:Mai!I8)</f>
        <v>2583</v>
      </c>
      <c r="J8" s="41">
        <f>SUM(Januar:Mai!J8)</f>
        <v>104</v>
      </c>
      <c r="K8" s="44" t="s">
        <v>76</v>
      </c>
      <c r="L8" s="42">
        <f>SUM(Januar:Mai!L8)</f>
        <v>3006</v>
      </c>
      <c r="M8" s="41">
        <f>SUM(Januar:Mai!M8)</f>
        <v>143</v>
      </c>
    </row>
    <row r="9" spans="1:13" ht="25.5" x14ac:dyDescent="0.25">
      <c r="A9" s="45" t="s">
        <v>17</v>
      </c>
      <c r="B9" s="41">
        <f>SUM(Januar:Mai!B9)</f>
        <v>639</v>
      </c>
      <c r="C9" s="41">
        <f>SUM(Januar:Mai!C9)</f>
        <v>549</v>
      </c>
      <c r="D9" s="41">
        <f>SUM(Januar:Mai!D9)</f>
        <v>19</v>
      </c>
      <c r="E9" s="41">
        <f>SUM(Januar:Mai!E9)</f>
        <v>75</v>
      </c>
      <c r="F9" s="41">
        <f>SUM(Januar:Mai!F9)</f>
        <v>3</v>
      </c>
      <c r="G9" s="41">
        <f>SUM(Januar:Mai!G9)</f>
        <v>3</v>
      </c>
      <c r="H9" s="41">
        <f>SUM(Januar:Mai!H9)</f>
        <v>0</v>
      </c>
      <c r="I9" s="76">
        <f>SUM(Januar:Mai!I9)</f>
        <v>1288</v>
      </c>
      <c r="J9" s="41">
        <f>SUM(Januar:Mai!J9)</f>
        <v>43</v>
      </c>
      <c r="K9" s="44" t="s">
        <v>77</v>
      </c>
      <c r="L9" s="42">
        <f>SUM(Januar:Mai!L9)</f>
        <v>1444.8</v>
      </c>
      <c r="M9" s="41">
        <f>SUM(Januar:Mai!M9)</f>
        <v>53</v>
      </c>
    </row>
    <row r="10" spans="1:13" ht="20.45" customHeight="1" x14ac:dyDescent="0.25">
      <c r="A10" s="43" t="s">
        <v>18</v>
      </c>
      <c r="B10" s="41">
        <f>SUM(Januar:Mai!B10)</f>
        <v>367</v>
      </c>
      <c r="C10" s="41">
        <f>SUM(Januar:Mai!C10)</f>
        <v>153</v>
      </c>
      <c r="D10" s="41">
        <f>SUM(Januar:Mai!D10)</f>
        <v>13</v>
      </c>
      <c r="E10" s="41">
        <f>SUM(Januar:Mai!E10)</f>
        <v>44</v>
      </c>
      <c r="F10" s="41">
        <f>SUM(Januar:Mai!F10)</f>
        <v>2</v>
      </c>
      <c r="G10" s="41">
        <f>SUM(Januar:Mai!G10)</f>
        <v>4</v>
      </c>
      <c r="H10" s="41">
        <f>SUM(Januar:Mai!H10)</f>
        <v>2</v>
      </c>
      <c r="I10" s="76">
        <f>SUM(Januar:Mai!I10)</f>
        <v>585</v>
      </c>
      <c r="J10" s="41">
        <f>SUM(Januar:Mai!J10)</f>
        <v>15</v>
      </c>
      <c r="K10" s="44" t="s">
        <v>78</v>
      </c>
      <c r="L10" s="42">
        <f>SUM(Januar:Mai!L10)</f>
        <v>391.5</v>
      </c>
      <c r="M10" s="41">
        <f>SUM(Januar:Mai!M10)</f>
        <v>33</v>
      </c>
    </row>
    <row r="11" spans="1:13" ht="20.45" customHeight="1" x14ac:dyDescent="0.25">
      <c r="A11" s="45" t="s">
        <v>19</v>
      </c>
      <c r="B11" s="41">
        <f>SUM(Januar:Mai!B11)</f>
        <v>1001</v>
      </c>
      <c r="C11" s="41">
        <f>SUM(Januar:Mai!C11)</f>
        <v>1423</v>
      </c>
      <c r="D11" s="41">
        <f>SUM(Januar:Mai!D11)</f>
        <v>218</v>
      </c>
      <c r="E11" s="41">
        <f>SUM(Januar:Mai!E11)</f>
        <v>542</v>
      </c>
      <c r="F11" s="41">
        <f>SUM(Januar:Mai!F11)</f>
        <v>16</v>
      </c>
      <c r="G11" s="41">
        <f>SUM(Januar:Mai!G11)</f>
        <v>53</v>
      </c>
      <c r="H11" s="41">
        <f>SUM(Januar:Mai!H11)</f>
        <v>7</v>
      </c>
      <c r="I11" s="76">
        <f>SUM(Januar:Mai!I11)</f>
        <v>3260</v>
      </c>
      <c r="J11" s="41">
        <f>SUM(Januar:Mai!J11)</f>
        <v>93</v>
      </c>
      <c r="K11" s="77" t="s">
        <v>79</v>
      </c>
      <c r="L11" s="42">
        <f>SUM(Januar:Mai!L11)</f>
        <v>5200</v>
      </c>
      <c r="M11" s="41">
        <f>SUM(Januar:Mai!M11)</f>
        <v>176</v>
      </c>
    </row>
    <row r="12" spans="1:13" ht="20.45" customHeight="1" x14ac:dyDescent="0.25">
      <c r="A12" s="45" t="s">
        <v>20</v>
      </c>
      <c r="B12" s="41">
        <f>SUM(Januar:Mai!B12)</f>
        <v>42</v>
      </c>
      <c r="C12" s="41">
        <f>SUM(Januar:Mai!C12)</f>
        <v>131</v>
      </c>
      <c r="D12" s="41">
        <f>SUM(Januar:Mai!D12)</f>
        <v>36</v>
      </c>
      <c r="E12" s="41">
        <f>SUM(Januar:Mai!E12)</f>
        <v>63</v>
      </c>
      <c r="F12" s="41">
        <f>SUM(Januar:Mai!F12)</f>
        <v>1</v>
      </c>
      <c r="G12" s="41">
        <f>SUM(Januar:Mai!G12)</f>
        <v>14</v>
      </c>
      <c r="H12" s="41">
        <f>SUM(Januar:Mai!H12)</f>
        <v>0</v>
      </c>
      <c r="I12" s="76">
        <f>SUM(Januar:Mai!I12)</f>
        <v>287</v>
      </c>
      <c r="J12" s="41">
        <f>SUM(Januar:Mai!J12)</f>
        <v>159</v>
      </c>
      <c r="K12" s="44" t="s">
        <v>34</v>
      </c>
      <c r="L12" s="42">
        <f>SUM(Januar:Mai!L12)</f>
        <v>403</v>
      </c>
      <c r="M12" s="41">
        <f>SUM(Januar:Mai!M12)</f>
        <v>70</v>
      </c>
    </row>
    <row r="13" spans="1:13" ht="20.45" customHeight="1" x14ac:dyDescent="0.25">
      <c r="A13" s="45" t="s">
        <v>21</v>
      </c>
      <c r="B13" s="41">
        <f>SUM(Januar:Mai!B13)</f>
        <v>504</v>
      </c>
      <c r="C13" s="41">
        <f>SUM(Januar:Mai!C13)</f>
        <v>470</v>
      </c>
      <c r="D13" s="41">
        <f>SUM(Januar:Mai!D13)</f>
        <v>48</v>
      </c>
      <c r="E13" s="41">
        <f>SUM(Januar:Mai!E13)</f>
        <v>133</v>
      </c>
      <c r="F13" s="41">
        <f>SUM(Januar:Mai!F13)</f>
        <v>7</v>
      </c>
      <c r="G13" s="41">
        <f>SUM(Januar:Mai!G13)</f>
        <v>5</v>
      </c>
      <c r="H13" s="41">
        <f>SUM(Januar:Mai!H13)</f>
        <v>2</v>
      </c>
      <c r="I13" s="76">
        <f>SUM(Januar:Mai!I13)</f>
        <v>1169</v>
      </c>
      <c r="J13" s="41">
        <f>SUM(Januar:Mai!J13)</f>
        <v>34</v>
      </c>
      <c r="K13" s="44" t="s">
        <v>65</v>
      </c>
      <c r="L13" s="42">
        <f>SUM(Januar:Mai!L13)</f>
        <v>2274.6</v>
      </c>
      <c r="M13" s="41">
        <f>SUM(Januar:Mai!M13)</f>
        <v>149</v>
      </c>
    </row>
    <row r="14" spans="1:13" ht="20.45" customHeight="1" x14ac:dyDescent="0.25">
      <c r="A14" s="45" t="s">
        <v>22</v>
      </c>
      <c r="B14" s="41">
        <f>SUM(Januar:Mai!B14)</f>
        <v>231</v>
      </c>
      <c r="C14" s="41">
        <f>SUM(Januar:Mai!C14)</f>
        <v>120</v>
      </c>
      <c r="D14" s="41">
        <f>SUM(Januar:Mai!D14)</f>
        <v>16</v>
      </c>
      <c r="E14" s="41">
        <f>SUM(Januar:Mai!E14)</f>
        <v>39</v>
      </c>
      <c r="F14" s="41">
        <f>SUM(Januar:Mai!F14)</f>
        <v>0</v>
      </c>
      <c r="G14" s="41">
        <f>SUM(Januar:Mai!G14)</f>
        <v>6</v>
      </c>
      <c r="H14" s="41">
        <f>SUM(Januar:Mai!H14)</f>
        <v>1</v>
      </c>
      <c r="I14" s="76">
        <f>SUM(Januar:Mai!I14)</f>
        <v>408</v>
      </c>
      <c r="J14" s="41">
        <f>SUM(Januar:Mai!J14)</f>
        <v>10</v>
      </c>
      <c r="K14" s="44" t="s">
        <v>80</v>
      </c>
      <c r="L14" s="42">
        <f>SUM(Januar:Mai!L14)</f>
        <v>636.5</v>
      </c>
      <c r="M14" s="41">
        <f>SUM(Januar:Mai!M14)</f>
        <v>24</v>
      </c>
    </row>
    <row r="15" spans="1:13" ht="20.45" customHeight="1" x14ac:dyDescent="0.25">
      <c r="A15" s="45" t="s">
        <v>23</v>
      </c>
      <c r="B15" s="41">
        <f>SUM(Januar:Mai!B15)</f>
        <v>1418</v>
      </c>
      <c r="C15" s="41">
        <f>SUM(Januar:Mai!C15)</f>
        <v>1767</v>
      </c>
      <c r="D15" s="41">
        <f>SUM(Januar:Mai!D15)</f>
        <v>90</v>
      </c>
      <c r="E15" s="41">
        <f>SUM(Januar:Mai!E15)</f>
        <v>198</v>
      </c>
      <c r="F15" s="41">
        <f>SUM(Januar:Mai!F15)</f>
        <v>14</v>
      </c>
      <c r="G15" s="41">
        <f>SUM(Januar:Mai!G15)</f>
        <v>12</v>
      </c>
      <c r="H15" s="41">
        <f>SUM(Januar:Mai!H15)</f>
        <v>8</v>
      </c>
      <c r="I15" s="76">
        <f>SUM(Januar:Mai!I15)</f>
        <v>3507</v>
      </c>
      <c r="J15" s="41">
        <f>SUM(Januar:Mai!J15)</f>
        <v>308</v>
      </c>
      <c r="K15" s="44" t="s">
        <v>82</v>
      </c>
      <c r="L15" s="42">
        <f>SUM(Januar:Mai!L15)</f>
        <v>3583.75</v>
      </c>
      <c r="M15" s="41">
        <f>SUM(Januar:Mai!M15)</f>
        <v>160</v>
      </c>
    </row>
    <row r="16" spans="1:13" ht="20.45" customHeight="1" x14ac:dyDescent="0.25">
      <c r="A16" s="45" t="s">
        <v>24</v>
      </c>
      <c r="B16" s="41">
        <f>SUM(Januar:Mai!B16)</f>
        <v>822</v>
      </c>
      <c r="C16" s="41">
        <f>SUM(Januar:Mai!C16)</f>
        <v>707</v>
      </c>
      <c r="D16" s="41">
        <f>SUM(Januar:Mai!D16)</f>
        <v>67</v>
      </c>
      <c r="E16" s="41">
        <f>SUM(Januar:Mai!E16)</f>
        <v>143</v>
      </c>
      <c r="F16" s="41">
        <f>SUM(Januar:Mai!F16)</f>
        <v>7</v>
      </c>
      <c r="G16" s="41">
        <f>SUM(Januar:Mai!G16)</f>
        <v>14</v>
      </c>
      <c r="H16" s="41">
        <f>SUM(Januar:Mai!H16)</f>
        <v>0</v>
      </c>
      <c r="I16" s="76">
        <f>SUM(Januar:Mai!I16)</f>
        <v>1760</v>
      </c>
      <c r="J16" s="41">
        <f>SUM(Januar:Mai!J16)</f>
        <v>38</v>
      </c>
      <c r="K16" s="44" t="s">
        <v>42</v>
      </c>
      <c r="L16" s="42">
        <f>SUM(Januar:Mai!L16)</f>
        <v>931</v>
      </c>
      <c r="M16" s="41">
        <f>SUM(Januar:Mai!M16)</f>
        <v>54</v>
      </c>
    </row>
    <row r="17" spans="1:13" ht="20.45" customHeight="1" x14ac:dyDescent="0.25">
      <c r="A17" s="45" t="s">
        <v>25</v>
      </c>
      <c r="B17" s="41">
        <f>SUM(Januar:Mai!B17)</f>
        <v>964</v>
      </c>
      <c r="C17" s="41">
        <f>SUM(Januar:Mai!C17)</f>
        <v>1028</v>
      </c>
      <c r="D17" s="41">
        <f>SUM(Januar:Mai!D17)</f>
        <v>128</v>
      </c>
      <c r="E17" s="41">
        <f>SUM(Januar:Mai!E17)</f>
        <v>225</v>
      </c>
      <c r="F17" s="41">
        <f>SUM(Januar:Mai!F17)</f>
        <v>6</v>
      </c>
      <c r="G17" s="41">
        <f>SUM(Januar:Mai!G17)</f>
        <v>18</v>
      </c>
      <c r="H17" s="41">
        <f>SUM(Januar:Mai!H17)</f>
        <v>9</v>
      </c>
      <c r="I17" s="76">
        <f>SUM(Januar:Mai!I17)</f>
        <v>2378</v>
      </c>
      <c r="J17" s="41">
        <f>SUM(Januar:Mai!J17)</f>
        <v>74</v>
      </c>
      <c r="K17" s="44" t="s">
        <v>83</v>
      </c>
      <c r="L17" s="42">
        <f>SUM(Januar:Mai!L17)</f>
        <v>2477.96</v>
      </c>
      <c r="M17" s="41">
        <f>SUM(Januar:Mai!M17)</f>
        <v>87</v>
      </c>
    </row>
    <row r="18" spans="1:13" ht="25.5" x14ac:dyDescent="0.25">
      <c r="A18" s="43" t="s">
        <v>27</v>
      </c>
      <c r="B18" s="41">
        <f>SUM(Januar:Mai!B18)</f>
        <v>19</v>
      </c>
      <c r="C18" s="41">
        <f>SUM(Januar:Mai!C18)</f>
        <v>59</v>
      </c>
      <c r="D18" s="41">
        <f>SUM(Januar:Mai!D18)</f>
        <v>1</v>
      </c>
      <c r="E18" s="41">
        <f>SUM(Januar:Mai!E18)</f>
        <v>1</v>
      </c>
      <c r="F18" s="41">
        <f>SUM(Januar:Mai!F18)</f>
        <v>0</v>
      </c>
      <c r="G18" s="41">
        <f>SUM(Januar:Mai!G18)</f>
        <v>0</v>
      </c>
      <c r="H18" s="41">
        <f>SUM(Januar:Mai!H18)</f>
        <v>0</v>
      </c>
      <c r="I18" s="76">
        <f>SUM(Januar:Mai!I18)</f>
        <v>80</v>
      </c>
      <c r="J18" s="41">
        <f>SUM(Januar:Mai!J18)</f>
        <v>0</v>
      </c>
      <c r="K18" s="41">
        <f>SUM(Januar:Mai!K18)</f>
        <v>0</v>
      </c>
      <c r="L18" s="42">
        <f>SUM(Januar:Mai!L18)</f>
        <v>0</v>
      </c>
      <c r="M18" s="41">
        <f>SUM(Januar:Mai!M18)</f>
        <v>5</v>
      </c>
    </row>
    <row r="19" spans="1:13" ht="15.75" thickBot="1" x14ac:dyDescent="0.3">
      <c r="A19" s="40"/>
      <c r="B19" s="39"/>
      <c r="C19" s="39"/>
      <c r="D19" s="39"/>
      <c r="E19" s="39"/>
      <c r="F19" s="39"/>
      <c r="G19" s="39"/>
      <c r="H19" s="39"/>
      <c r="I19" s="67"/>
      <c r="J19" s="39"/>
      <c r="K19" s="39"/>
      <c r="L19" s="39"/>
      <c r="M19" s="39"/>
    </row>
    <row r="20" spans="1:13" ht="15.75" thickBot="1" x14ac:dyDescent="0.3">
      <c r="A20" s="38" t="s">
        <v>28</v>
      </c>
      <c r="B20" s="37">
        <f t="shared" ref="B20:J20" si="0">SUM(B6:B18)</f>
        <v>7694</v>
      </c>
      <c r="C20" s="37">
        <f t="shared" si="0"/>
        <v>8142</v>
      </c>
      <c r="D20" s="37">
        <f t="shared" si="0"/>
        <v>795</v>
      </c>
      <c r="E20" s="37">
        <f t="shared" si="0"/>
        <v>1759</v>
      </c>
      <c r="F20" s="37">
        <f t="shared" si="0"/>
        <v>75</v>
      </c>
      <c r="G20" s="37">
        <f t="shared" si="0"/>
        <v>156</v>
      </c>
      <c r="H20" s="37">
        <f t="shared" si="0"/>
        <v>37</v>
      </c>
      <c r="I20" s="68">
        <f t="shared" si="0"/>
        <v>18653</v>
      </c>
      <c r="J20" s="37">
        <f t="shared" si="0"/>
        <v>1049</v>
      </c>
      <c r="K20" s="36" t="s">
        <v>84</v>
      </c>
      <c r="L20" s="35">
        <f>SUM(L6:L18)</f>
        <v>21236.760000000002</v>
      </c>
      <c r="M20" s="34">
        <f>SUM(M6:M18)</f>
        <v>1025</v>
      </c>
    </row>
  </sheetData>
  <mergeCells count="3">
    <mergeCell ref="C1:H1"/>
    <mergeCell ref="B3:F3"/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Januar</vt:lpstr>
      <vt:lpstr>Februar</vt:lpstr>
      <vt:lpstr>Mars</vt:lpstr>
      <vt:lpstr>April</vt:lpstr>
      <vt:lpstr>Mai</vt:lpstr>
      <vt:lpstr>Totalt</vt:lpstr>
    </vt:vector>
  </TitlesOfParts>
  <Company>Politiet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 Almås</dc:creator>
  <cp:lastModifiedBy>Caroline Carho</cp:lastModifiedBy>
  <cp:lastPrinted>2022-11-01T12:35:44Z</cp:lastPrinted>
  <dcterms:created xsi:type="dcterms:W3CDTF">2017-01-31T07:49:27Z</dcterms:created>
  <dcterms:modified xsi:type="dcterms:W3CDTF">2023-07-05T08:17:36Z</dcterms:modified>
</cp:coreProperties>
</file>